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 CY 2023\RECURRING REPORTS\PMR\PMR 1st Semester\"/>
    </mc:Choice>
  </mc:AlternateContent>
  <xr:revisionPtr revIDLastSave="0" documentId="13_ncr:1_{6F6E7051-3790-4801-B577-0A9EF44EE1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ID PMR-1ST SEM 23 (2)" sheetId="11" r:id="rId1"/>
  </sheets>
  <externalReferences>
    <externalReference r:id="rId2"/>
  </externalReferences>
  <definedNames>
    <definedName name="_xlnm._FilterDatabase" localSheetId="0" hidden="1">'7ID PMR-1ST SEM 23 (2)'!$A$6:$AG$43</definedName>
    <definedName name="_xlnm.Print_Area" localSheetId="0">'7ID PMR-1ST SEM 23 (2)'!$A$1:$Z$53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6" i="11" l="1"/>
  <c r="V37" i="11"/>
  <c r="W44" i="11" l="1"/>
  <c r="S38" i="11" l="1"/>
</calcChain>
</file>

<file path=xl/sharedStrings.xml><?xml version="1.0" encoding="utf-8"?>
<sst xmlns="http://schemas.openxmlformats.org/spreadsheetml/2006/main" count="219" uniqueCount="98">
  <si>
    <t>ANNEX B</t>
  </si>
  <si>
    <t>Code
(PAP)</t>
  </si>
  <si>
    <t>Procurement
Project</t>
  </si>
  <si>
    <t>Mode of Procurement</t>
  </si>
  <si>
    <t>Source of Funds</t>
  </si>
  <si>
    <t>ABC (PhP)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</si>
  <si>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</si>
  <si>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</si>
  <si>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</si>
  <si>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</si>
  <si>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</si>
  <si>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</si>
  <si>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</si>
  <si>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</si>
  <si>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</si>
  <si>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</si>
  <si>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</si>
  <si>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</si>
  <si>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</si>
  <si>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</si>
  <si>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</si>
  <si>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</si>
  <si>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</si>
  <si>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</si>
  <si>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</si>
  <si>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</si>
  <si>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</si>
  <si>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</si>
  <si>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</si>
  <si>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</si>
  <si>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</si>
  <si>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Negotiated 53.9</t>
  </si>
  <si>
    <t>Total Alloted of Budget Procurement Activities</t>
  </si>
  <si>
    <t>Total Contrct PriceOf Procurement Activites Conducted</t>
  </si>
  <si>
    <t>ONGOING PROCUREMENT ACTIVITIES</t>
  </si>
  <si>
    <t>COMPLETED PROCUREMENT ACTIVITIES</t>
  </si>
  <si>
    <t>Total Alloted of Budget  Ongoing Procurement Activities</t>
  </si>
  <si>
    <t>Prepared by:</t>
  </si>
  <si>
    <t>NOTED BY:</t>
  </si>
  <si>
    <t>ICT Equipment</t>
  </si>
  <si>
    <t>Communication Equipment</t>
  </si>
  <si>
    <t>No</t>
  </si>
  <si>
    <t>5-02-13-040-01</t>
  </si>
  <si>
    <t>5-02-13-050-03</t>
  </si>
  <si>
    <t>5-02-03-080-00</t>
  </si>
  <si>
    <t>5-02-03-070-00</t>
  </si>
  <si>
    <t>5-02-05-020-01</t>
  </si>
  <si>
    <t>Mike Louie E Gupit</t>
  </si>
  <si>
    <t>Sgt       (OS)     PA</t>
  </si>
  <si>
    <t>Organizational NCO</t>
  </si>
  <si>
    <t>CERTIFIED CORRECT BY:</t>
  </si>
  <si>
    <t>ROBERT L VALENZUELA</t>
  </si>
  <si>
    <t>MAJ         (OS)              PA</t>
  </si>
  <si>
    <t>Deputy, G4</t>
  </si>
  <si>
    <t>LEOTHER  S    LEVISTE</t>
  </si>
  <si>
    <t xml:space="preserve">LTC   GSC   (QMS)     PA       </t>
  </si>
  <si>
    <t>AC OF S FOR LOGISTICS, G4</t>
  </si>
  <si>
    <t>107H CONTRACTING OFFICE-7ID, PA-PROJECT MONITORING REPORT from 01 January to 30 June 2023</t>
  </si>
  <si>
    <t>GAA CY 2023</t>
  </si>
  <si>
    <t>7ID, PA</t>
  </si>
  <si>
    <t>Total Savings (Total Alloted Budget - Total Contract Price)</t>
  </si>
  <si>
    <t>5-02-03-130-00</t>
  </si>
  <si>
    <t>5-02-99-070-01</t>
  </si>
  <si>
    <t>5-02-03-210-02</t>
  </si>
  <si>
    <t>5-02-03-210-03</t>
  </si>
  <si>
    <t>5-02-03-010-01</t>
  </si>
  <si>
    <t>5-02-13-210-01</t>
  </si>
  <si>
    <t>5-02-13-210-03</t>
  </si>
  <si>
    <t>5-02-03-210-01</t>
  </si>
  <si>
    <t>5-02-13-050-07</t>
  </si>
  <si>
    <t>5-02-13-210-07</t>
  </si>
  <si>
    <t>5-02-03-010-02</t>
  </si>
  <si>
    <t>Office Supplies Expenses</t>
  </si>
  <si>
    <t>Medical, Dental and Laboratory Supplies Expenses</t>
  </si>
  <si>
    <t>Semi-Expendable Office Equipment</t>
  </si>
  <si>
    <t>Semi Expendable- ICT Equipment</t>
  </si>
  <si>
    <t>5-02-03-210-99</t>
  </si>
  <si>
    <t>Semi-Expendable - Other Machinery and Equipment</t>
  </si>
  <si>
    <t>5-02-03-220-01</t>
  </si>
  <si>
    <t>Semi-Expendable - Furniture and Fixtures</t>
  </si>
  <si>
    <t>ICT Office Supplies Expense</t>
  </si>
  <si>
    <t>Drugs and Medicines Expenses</t>
  </si>
  <si>
    <t>Chemical and Filtering Supplies Expenses</t>
  </si>
  <si>
    <t>Semi-Expendable - Machinery</t>
  </si>
  <si>
    <t>5-02-03-210-07</t>
  </si>
  <si>
    <t>Semi-Expendable C4S Equipment</t>
  </si>
  <si>
    <t>5-02-03-210-10</t>
  </si>
  <si>
    <t>Semi-Expandable Medical Equipment</t>
  </si>
  <si>
    <t>Mobile</t>
  </si>
  <si>
    <t>Buildings</t>
  </si>
  <si>
    <t>Repairs and Maintenance-Semi-Expendable</t>
  </si>
  <si>
    <t>5-02-13-210-02</t>
  </si>
  <si>
    <t>R&amp;M Semi-Expandable Office Equipment</t>
  </si>
  <si>
    <t>R&amp;M-Semi-Expendable ICT Equipment</t>
  </si>
  <si>
    <t>Repairs and Maintenance Semi-Expendable - Communication Equipment</t>
  </si>
  <si>
    <t>5-02-13-220-01</t>
  </si>
  <si>
    <t>Rpr &amp; Maint Semi-Expendable Furniture ans Fixtures</t>
  </si>
  <si>
    <t>ICT Software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</si>
</sst>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\ ;&quot; (&quot;#,##0.00\);&quot; -&quot;#\ ;@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name val="Verdan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/>
  </cellStyleXfs>
  <cellXfs count="107">
    <xf numFmtId="0" fontId="0" fillId="0" borderId="0" xfId="0"/>
    <xf numFmtId="0" fontId="11" fillId="3" borderId="0" xfId="6" applyFont="1" applyFill="1" applyAlignment="1" applyProtection="1">
      <alignment horizontal="left" vertical="center"/>
      <protection locked="0"/>
    </xf>
    <xf numFmtId="0" fontId="2" fillId="3" borderId="0" xfId="6" applyFill="1" applyAlignment="1" applyProtection="1">
      <alignment horizontal="center" vertical="center"/>
      <protection locked="0"/>
    </xf>
    <xf numFmtId="0" fontId="11" fillId="3" borderId="0" xfId="6" applyFont="1" applyFill="1" applyAlignment="1" applyProtection="1">
      <alignment horizontal="center" vertical="center"/>
      <protection locked="0"/>
    </xf>
    <xf numFmtId="0" fontId="2" fillId="3" borderId="0" xfId="6" applyFill="1" applyAlignment="1" applyProtection="1">
      <alignment horizontal="left" vertical="center"/>
      <protection locked="0"/>
    </xf>
    <xf numFmtId="164" fontId="2" fillId="3" borderId="0" xfId="1" applyFont="1" applyFill="1" applyAlignment="1" applyProtection="1">
      <alignment horizontal="center" vertical="center"/>
      <protection locked="0"/>
    </xf>
    <xf numFmtId="0" fontId="9" fillId="3" borderId="0" xfId="6" applyFont="1" applyFill="1" applyAlignment="1" applyProtection="1">
      <alignment horizontal="center" vertical="center"/>
      <protection locked="0"/>
    </xf>
    <xf numFmtId="0" fontId="4" fillId="3" borderId="0" xfId="6" applyFont="1" applyFill="1" applyAlignment="1" applyProtection="1">
      <alignment horizontal="center" vertical="center"/>
      <protection locked="0"/>
    </xf>
    <xf numFmtId="164" fontId="4" fillId="3" borderId="0" xfId="1" applyFont="1" applyFill="1" applyAlignment="1" applyProtection="1">
      <alignment horizontal="center" vertical="center"/>
      <protection locked="0"/>
    </xf>
    <xf numFmtId="0" fontId="10" fillId="3" borderId="0" xfId="6" applyFont="1" applyFill="1" applyAlignment="1" applyProtection="1">
      <alignment horizontal="center" vertical="center"/>
      <protection locked="0"/>
    </xf>
    <xf numFmtId="0" fontId="5" fillId="3" borderId="0" xfId="6" applyFont="1" applyFill="1" applyAlignment="1" applyProtection="1">
      <alignment horizontal="center" vertical="center"/>
      <protection locked="0"/>
    </xf>
    <xf numFmtId="164" fontId="5" fillId="3" borderId="0" xfId="1" applyFont="1" applyFill="1" applyAlignment="1" applyProtection="1">
      <alignment horizontal="center" vertical="center"/>
      <protection locked="0"/>
    </xf>
    <xf numFmtId="0" fontId="12" fillId="3" borderId="0" xfId="6" applyFont="1" applyFill="1" applyAlignment="1" applyProtection="1">
      <alignment horizontal="center" vertical="center"/>
      <protection locked="0"/>
    </xf>
    <xf numFmtId="164" fontId="12" fillId="3" borderId="0" xfId="1" applyFont="1" applyFill="1" applyAlignment="1" applyProtection="1">
      <alignment horizontal="center" vertical="center"/>
      <protection locked="0"/>
    </xf>
    <xf numFmtId="0" fontId="6" fillId="3" borderId="10" xfId="6" applyFont="1" applyFill="1" applyBorder="1" applyAlignment="1">
      <alignment horizontal="center" vertical="center" wrapText="1"/>
    </xf>
    <xf numFmtId="164" fontId="7" fillId="3" borderId="10" xfId="1" applyFont="1" applyFill="1" applyBorder="1" applyAlignment="1" applyProtection="1">
      <alignment horizontal="center" vertical="center" wrapText="1"/>
    </xf>
    <xf numFmtId="0" fontId="11" fillId="3" borderId="10" xfId="6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/>
    </xf>
    <xf numFmtId="164" fontId="12" fillId="3" borderId="0" xfId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7" fillId="3" borderId="10" xfId="6" applyFont="1" applyFill="1" applyBorder="1" applyAlignment="1">
      <alignment horizontal="center" vertical="center" wrapText="1"/>
    </xf>
    <xf numFmtId="0" fontId="10" fillId="3" borderId="10" xfId="6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6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5" xfId="6" applyFont="1" applyFill="1" applyBorder="1" applyAlignment="1" applyProtection="1">
      <alignment horizontal="center" vertical="center"/>
      <protection locked="0"/>
    </xf>
    <xf numFmtId="0" fontId="14" fillId="3" borderId="5" xfId="6" applyFont="1" applyFill="1" applyBorder="1" applyAlignment="1" applyProtection="1">
      <alignment horizontal="center" vertical="center"/>
      <protection locked="0"/>
    </xf>
    <xf numFmtId="15" fontId="13" fillId="3" borderId="1" xfId="0" applyNumberFormat="1" applyFont="1" applyFill="1" applyBorder="1" applyAlignment="1">
      <alignment horizontal="center" vertical="center" wrapText="1"/>
    </xf>
    <xf numFmtId="15" fontId="13" fillId="3" borderId="5" xfId="0" applyNumberFormat="1" applyFont="1" applyFill="1" applyBorder="1" applyAlignment="1">
      <alignment horizontal="center" vertical="center" wrapText="1"/>
    </xf>
    <xf numFmtId="15" fontId="13" fillId="3" borderId="1" xfId="0" applyNumberFormat="1" applyFont="1" applyFill="1" applyBorder="1" applyAlignment="1">
      <alignment horizontal="center" vertical="center"/>
    </xf>
    <xf numFmtId="4" fontId="13" fillId="3" borderId="5" xfId="6" applyNumberFormat="1" applyFont="1" applyFill="1" applyBorder="1" applyAlignment="1" applyProtection="1">
      <alignment horizontal="center" vertical="center"/>
      <protection locked="0"/>
    </xf>
    <xf numFmtId="164" fontId="13" fillId="3" borderId="1" xfId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64" fontId="13" fillId="3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/>
    </xf>
    <xf numFmtId="15" fontId="13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6" applyNumberFormat="1" applyFont="1" applyFill="1" applyBorder="1" applyAlignment="1" applyProtection="1">
      <alignment horizontal="center" vertical="center"/>
      <protection locked="0"/>
    </xf>
    <xf numFmtId="43" fontId="13" fillId="3" borderId="1" xfId="1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vertical="center"/>
    </xf>
    <xf numFmtId="0" fontId="13" fillId="3" borderId="17" xfId="0" applyFont="1" applyFill="1" applyBorder="1" applyAlignment="1">
      <alignment horizontal="center" vertical="center"/>
    </xf>
    <xf numFmtId="164" fontId="14" fillId="3" borderId="5" xfId="1" applyFont="1" applyFill="1" applyBorder="1" applyAlignment="1">
      <alignment horizontal="center" vertical="center"/>
    </xf>
    <xf numFmtId="0" fontId="13" fillId="3" borderId="0" xfId="6" applyFont="1" applyFill="1" applyAlignment="1" applyProtection="1">
      <alignment horizontal="center" vertical="center"/>
      <protection locked="0"/>
    </xf>
    <xf numFmtId="0" fontId="14" fillId="3" borderId="0" xfId="6" applyFont="1" applyFill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40" fontId="13" fillId="3" borderId="1" xfId="0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164" fontId="18" fillId="3" borderId="0" xfId="1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7" fillId="3" borderId="4" xfId="6" applyFont="1" applyFill="1" applyBorder="1" applyAlignment="1">
      <alignment horizontal="center" vertical="center" wrapText="1"/>
    </xf>
    <xf numFmtId="0" fontId="7" fillId="3" borderId="12" xfId="6" applyFont="1" applyFill="1" applyBorder="1" applyAlignment="1">
      <alignment horizontal="center" vertical="center" wrapText="1"/>
    </xf>
    <xf numFmtId="0" fontId="14" fillId="3" borderId="2" xfId="6" applyFont="1" applyFill="1" applyBorder="1" applyAlignment="1">
      <alignment horizontal="center" vertical="center" wrapText="1"/>
    </xf>
    <xf numFmtId="0" fontId="14" fillId="3" borderId="13" xfId="6" applyFont="1" applyFill="1" applyBorder="1" applyAlignment="1">
      <alignment horizontal="center" vertical="center" wrapText="1"/>
    </xf>
    <xf numFmtId="0" fontId="11" fillId="3" borderId="3" xfId="6" applyFont="1" applyFill="1" applyBorder="1" applyAlignment="1">
      <alignment horizontal="left" vertical="center" wrapText="1"/>
    </xf>
    <xf numFmtId="0" fontId="11" fillId="3" borderId="10" xfId="6" applyFont="1" applyFill="1" applyBorder="1" applyAlignment="1">
      <alignment horizontal="left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10" xfId="6" applyFont="1" applyFill="1" applyBorder="1" applyAlignment="1">
      <alignment horizontal="center" vertical="center" wrapText="1"/>
    </xf>
    <xf numFmtId="0" fontId="10" fillId="3" borderId="3" xfId="6" applyFont="1" applyFill="1" applyBorder="1" applyAlignment="1">
      <alignment horizontal="center" vertical="center" wrapText="1"/>
    </xf>
    <xf numFmtId="0" fontId="10" fillId="3" borderId="10" xfId="6" applyFont="1" applyFill="1" applyBorder="1" applyAlignment="1">
      <alignment horizontal="center"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8" fillId="3" borderId="7" xfId="6" applyFont="1" applyFill="1" applyBorder="1" applyAlignment="1">
      <alignment horizontal="center" vertical="center" wrapText="1"/>
    </xf>
    <xf numFmtId="0" fontId="8" fillId="3" borderId="11" xfId="6" applyFont="1" applyFill="1" applyBorder="1" applyAlignment="1">
      <alignment horizontal="center" vertical="center" wrapText="1"/>
    </xf>
    <xf numFmtId="0" fontId="8" fillId="3" borderId="8" xfId="6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164" fontId="17" fillId="3" borderId="14" xfId="1" applyFont="1" applyFill="1" applyBorder="1" applyAlignment="1">
      <alignment horizontal="center" vertical="center"/>
    </xf>
    <xf numFmtId="164" fontId="17" fillId="3" borderId="15" xfId="1" applyFont="1" applyFill="1" applyBorder="1" applyAlignment="1">
      <alignment horizontal="center" vertical="center"/>
    </xf>
    <xf numFmtId="164" fontId="17" fillId="3" borderId="16" xfId="1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164" fontId="17" fillId="3" borderId="6" xfId="1" applyFont="1" applyFill="1" applyBorder="1" applyAlignment="1">
      <alignment horizontal="center" vertical="center"/>
    </xf>
    <xf numFmtId="164" fontId="17" fillId="3" borderId="7" xfId="1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164" fontId="17" fillId="3" borderId="20" xfId="0" applyNumberFormat="1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</cellXfs>
  <cellStyles count="7">
    <cellStyle name="Comma" xfId="1" builtinId="3"/>
    <cellStyle name="Comma 2" xfId="3" xr:uid="{00000000-0005-0000-0000-000001000000}"/>
    <cellStyle name="Excel Built-in Normal" xfId="6" xr:uid="{00000000-0005-0000-0000-000002000000}"/>
    <cellStyle name="Normal" xfId="0" builtinId="0"/>
    <cellStyle name="Normal 2" xfId="2" xr:uid="{00000000-0005-0000-0000-000004000000}"/>
    <cellStyle name="Untitled1" xfId="4" xr:uid="{00000000-0005-0000-0000-000005000000}"/>
    <cellStyle name="Untitled2" xfId="5" xr:uid="{00000000-0005-0000-0000-000006000000}"/>
  </cellStyles>
  <dxfs count="3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st%20Semester%20PMR%20CY%202022\6ID%20-106TH%20CONTRACTING%20-1ST%20SEMESTER%20CY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mr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3"/>
  <sheetViews>
    <sheetView tabSelected="1" view="pageBreakPreview" topLeftCell="C31" zoomScale="60" zoomScaleNormal="69" workbookViewId="0">
      <selection activeCell="AJ12" sqref="AJ12"/>
    </sheetView>
  </sheetViews>
  <sheetFormatPr defaultColWidth="9.140625" defaultRowHeight="15" x14ac:dyDescent="0.25"/>
  <cols>
    <col min="1" max="1" width="17.28515625" style="34" bestFit="1" customWidth="1"/>
    <col min="2" max="2" width="28.42578125" style="17" customWidth="1"/>
    <col min="3" max="3" width="18.28515625" style="19" customWidth="1"/>
    <col min="4" max="4" width="17.140625" style="19" customWidth="1"/>
    <col min="5" max="5" width="18.140625" style="19" customWidth="1"/>
    <col min="6" max="12" width="9.140625" style="19"/>
    <col min="13" max="13" width="10.140625" style="19" customWidth="1"/>
    <col min="14" max="14" width="14.5703125" style="19" bestFit="1" customWidth="1"/>
    <col min="15" max="15" width="11.85546875" style="19" bestFit="1" customWidth="1"/>
    <col min="16" max="16" width="12.140625" style="19" customWidth="1"/>
    <col min="17" max="17" width="12.7109375" style="19" customWidth="1"/>
    <col min="18" max="18" width="12.42578125" style="19" customWidth="1"/>
    <col min="19" max="19" width="16.28515625" style="19" customWidth="1"/>
    <col min="20" max="20" width="14.7109375" style="18" bestFit="1" customWidth="1"/>
    <col min="21" max="21" width="14.7109375" style="19" bestFit="1" customWidth="1"/>
    <col min="22" max="22" width="9.140625" style="19"/>
    <col min="23" max="23" width="16.28515625" style="18" bestFit="1" customWidth="1"/>
    <col min="24" max="24" width="14.7109375" style="19" bestFit="1" customWidth="1"/>
    <col min="25" max="32" width="9.140625" style="19"/>
    <col min="33" max="33" width="20.85546875" style="19" customWidth="1"/>
    <col min="34" max="16384" width="9.140625" style="19"/>
  </cols>
  <sheetData>
    <row r="1" spans="1:33" x14ac:dyDescent="0.25">
      <c r="A1" s="47"/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"/>
      <c r="R1" s="2"/>
      <c r="S1" s="6"/>
      <c r="T1" s="5"/>
      <c r="U1" s="2"/>
      <c r="V1" s="2"/>
      <c r="W1" s="5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0.25" x14ac:dyDescent="0.25">
      <c r="A2" s="48"/>
      <c r="B2" s="1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  <c r="P2" s="7"/>
      <c r="Q2" s="9"/>
      <c r="R2" s="7"/>
      <c r="S2" s="9"/>
      <c r="T2" s="8"/>
      <c r="U2" s="7"/>
      <c r="V2" s="7"/>
      <c r="W2" s="8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x14ac:dyDescent="0.25">
      <c r="A3" s="47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6"/>
      <c r="T3" s="5"/>
      <c r="U3" s="2"/>
      <c r="V3" s="2"/>
      <c r="W3" s="5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x14ac:dyDescent="0.25">
      <c r="A4" s="48"/>
      <c r="B4" s="1"/>
      <c r="C4" s="10" t="s">
        <v>57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"/>
      <c r="P4" s="10"/>
      <c r="Q4" s="9"/>
      <c r="R4" s="10"/>
      <c r="S4" s="9"/>
      <c r="T4" s="11"/>
      <c r="U4" s="10"/>
      <c r="V4" s="10"/>
      <c r="W4" s="11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5" customHeight="1" thickBot="1" x14ac:dyDescent="0.3">
      <c r="A5" s="47"/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"/>
      <c r="P5" s="12"/>
      <c r="Q5" s="6"/>
      <c r="R5" s="12"/>
      <c r="S5" s="6"/>
      <c r="T5" s="13"/>
      <c r="U5" s="12"/>
      <c r="V5" s="12"/>
      <c r="W5" s="13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4.45" customHeight="1" x14ac:dyDescent="0.25">
      <c r="A6" s="67" t="s">
        <v>1</v>
      </c>
      <c r="B6" s="69" t="s">
        <v>2</v>
      </c>
      <c r="C6" s="71" t="s">
        <v>6</v>
      </c>
      <c r="D6" s="71" t="s">
        <v>7</v>
      </c>
      <c r="E6" s="71" t="s">
        <v>3</v>
      </c>
      <c r="F6" s="71" t="s">
        <v>8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3" t="s">
        <v>4</v>
      </c>
      <c r="T6" s="71" t="s">
        <v>5</v>
      </c>
      <c r="U6" s="71"/>
      <c r="V6" s="71"/>
      <c r="W6" s="71" t="s">
        <v>9</v>
      </c>
      <c r="X6" s="71"/>
      <c r="Y6" s="71"/>
      <c r="Z6" s="71" t="s">
        <v>10</v>
      </c>
      <c r="AA6" s="71" t="s">
        <v>11</v>
      </c>
      <c r="AB6" s="71"/>
      <c r="AC6" s="71"/>
      <c r="AD6" s="71"/>
      <c r="AE6" s="71"/>
      <c r="AF6" s="71"/>
      <c r="AG6" s="65" t="s">
        <v>12</v>
      </c>
    </row>
    <row r="7" spans="1:33" ht="74.45" customHeight="1" thickBot="1" x14ac:dyDescent="0.3">
      <c r="A7" s="68"/>
      <c r="B7" s="70"/>
      <c r="C7" s="72"/>
      <c r="D7" s="72"/>
      <c r="E7" s="72"/>
      <c r="F7" s="14" t="s">
        <v>13</v>
      </c>
      <c r="G7" s="14" t="s">
        <v>24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25</v>
      </c>
      <c r="N7" s="14" t="s">
        <v>26</v>
      </c>
      <c r="O7" s="16" t="s">
        <v>19</v>
      </c>
      <c r="P7" s="14" t="s">
        <v>20</v>
      </c>
      <c r="Q7" s="21" t="s">
        <v>27</v>
      </c>
      <c r="R7" s="14" t="s">
        <v>28</v>
      </c>
      <c r="S7" s="74"/>
      <c r="T7" s="15" t="s">
        <v>29</v>
      </c>
      <c r="U7" s="20" t="s">
        <v>22</v>
      </c>
      <c r="V7" s="20" t="s">
        <v>23</v>
      </c>
      <c r="W7" s="15" t="s">
        <v>21</v>
      </c>
      <c r="X7" s="20" t="s">
        <v>22</v>
      </c>
      <c r="Y7" s="20" t="s">
        <v>23</v>
      </c>
      <c r="Z7" s="72"/>
      <c r="AA7" s="14" t="s">
        <v>14</v>
      </c>
      <c r="AB7" s="14" t="s">
        <v>15</v>
      </c>
      <c r="AC7" s="14" t="s">
        <v>16</v>
      </c>
      <c r="AD7" s="14" t="s">
        <v>17</v>
      </c>
      <c r="AE7" s="14" t="s">
        <v>18</v>
      </c>
      <c r="AF7" s="14" t="s">
        <v>30</v>
      </c>
      <c r="AG7" s="66"/>
    </row>
    <row r="8" spans="1:33" ht="18" customHeight="1" thickBot="1" x14ac:dyDescent="0.3">
      <c r="A8" s="75" t="s">
        <v>35</v>
      </c>
      <c r="B8" s="76"/>
      <c r="C8" s="76"/>
      <c r="D8" s="76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6"/>
      <c r="R8" s="76"/>
      <c r="S8" s="76"/>
      <c r="T8" s="76"/>
      <c r="U8" s="76"/>
      <c r="V8" s="76"/>
      <c r="W8" s="76"/>
      <c r="X8" s="77"/>
      <c r="Y8" s="77"/>
      <c r="Z8" s="77"/>
      <c r="AA8" s="77"/>
      <c r="AB8" s="77"/>
      <c r="AC8" s="77"/>
      <c r="AD8" s="77"/>
      <c r="AE8" s="77"/>
      <c r="AF8" s="77"/>
      <c r="AG8" s="78"/>
    </row>
    <row r="9" spans="1:33" s="34" customFormat="1" ht="30" customHeight="1" x14ac:dyDescent="0.25">
      <c r="A9" s="52" t="s">
        <v>65</v>
      </c>
      <c r="B9" s="52" t="s">
        <v>80</v>
      </c>
      <c r="C9" s="22" t="s">
        <v>59</v>
      </c>
      <c r="D9" s="23" t="s">
        <v>41</v>
      </c>
      <c r="E9" s="22" t="s">
        <v>31</v>
      </c>
      <c r="F9" s="25"/>
      <c r="G9" s="26"/>
      <c r="H9" s="26"/>
      <c r="I9" s="26"/>
      <c r="J9" s="26"/>
      <c r="K9" s="26"/>
      <c r="L9" s="27"/>
      <c r="M9" s="27"/>
      <c r="N9" s="28">
        <v>44951</v>
      </c>
      <c r="O9" s="28">
        <v>44951</v>
      </c>
      <c r="P9" s="28">
        <v>44972</v>
      </c>
      <c r="Q9" s="28">
        <v>44980</v>
      </c>
      <c r="R9" s="28">
        <v>44980</v>
      </c>
      <c r="S9" s="40" t="s">
        <v>58</v>
      </c>
      <c r="T9" s="53">
        <v>170290</v>
      </c>
      <c r="U9" s="53">
        <v>170290</v>
      </c>
      <c r="V9" s="35"/>
      <c r="W9" s="53">
        <v>88829</v>
      </c>
      <c r="X9" s="53">
        <v>88829</v>
      </c>
      <c r="Y9" s="33"/>
      <c r="Z9" s="33">
        <v>2</v>
      </c>
      <c r="AA9" s="33"/>
      <c r="AB9" s="33"/>
      <c r="AC9" s="33"/>
      <c r="AD9" s="33"/>
      <c r="AE9" s="33"/>
      <c r="AF9" s="33"/>
      <c r="AG9" s="37"/>
    </row>
    <row r="10" spans="1:33" s="34" customFormat="1" ht="30" customHeight="1" x14ac:dyDescent="0.25">
      <c r="A10" s="52" t="s">
        <v>71</v>
      </c>
      <c r="B10" s="52" t="s">
        <v>72</v>
      </c>
      <c r="C10" s="22" t="s">
        <v>59</v>
      </c>
      <c r="D10" s="23" t="s">
        <v>41</v>
      </c>
      <c r="E10" s="22" t="s">
        <v>31</v>
      </c>
      <c r="F10" s="25"/>
      <c r="G10" s="26"/>
      <c r="H10" s="26"/>
      <c r="I10" s="26"/>
      <c r="J10" s="26"/>
      <c r="K10" s="26"/>
      <c r="L10" s="27"/>
      <c r="M10" s="27"/>
      <c r="N10" s="28">
        <v>44951</v>
      </c>
      <c r="O10" s="28">
        <v>44951</v>
      </c>
      <c r="P10" s="28">
        <v>44972</v>
      </c>
      <c r="Q10" s="28">
        <v>44980</v>
      </c>
      <c r="R10" s="28">
        <v>44980</v>
      </c>
      <c r="S10" s="40" t="s">
        <v>58</v>
      </c>
      <c r="T10" s="53">
        <v>656182.25</v>
      </c>
      <c r="U10" s="53">
        <v>656182.25</v>
      </c>
      <c r="V10" s="35"/>
      <c r="W10" s="53">
        <v>144251</v>
      </c>
      <c r="X10" s="53">
        <v>144251</v>
      </c>
      <c r="Y10" s="33"/>
      <c r="Z10" s="33">
        <v>2</v>
      </c>
      <c r="AA10" s="33"/>
      <c r="AB10" s="33"/>
      <c r="AC10" s="33"/>
      <c r="AD10" s="33"/>
      <c r="AE10" s="33"/>
      <c r="AF10" s="33"/>
      <c r="AG10" s="37"/>
    </row>
    <row r="11" spans="1:33" s="34" customFormat="1" ht="30" customHeight="1" x14ac:dyDescent="0.25">
      <c r="A11" s="52" t="s">
        <v>45</v>
      </c>
      <c r="B11" s="52" t="s">
        <v>81</v>
      </c>
      <c r="C11" s="22" t="s">
        <v>59</v>
      </c>
      <c r="D11" s="23" t="s">
        <v>41</v>
      </c>
      <c r="E11" s="22" t="s">
        <v>31</v>
      </c>
      <c r="F11" s="25"/>
      <c r="G11" s="26"/>
      <c r="H11" s="26"/>
      <c r="I11" s="26"/>
      <c r="J11" s="26"/>
      <c r="K11" s="26"/>
      <c r="L11" s="27"/>
      <c r="M11" s="27"/>
      <c r="N11" s="28">
        <v>44951</v>
      </c>
      <c r="O11" s="28">
        <v>44951</v>
      </c>
      <c r="P11" s="28">
        <v>44972</v>
      </c>
      <c r="Q11" s="28">
        <v>44980</v>
      </c>
      <c r="R11" s="28">
        <v>44980</v>
      </c>
      <c r="S11" s="40" t="s">
        <v>58</v>
      </c>
      <c r="T11" s="53">
        <v>429410.5</v>
      </c>
      <c r="U11" s="53">
        <v>429410.5</v>
      </c>
      <c r="V11" s="35"/>
      <c r="W11" s="53">
        <v>361673.5</v>
      </c>
      <c r="X11" s="53">
        <v>361673.5</v>
      </c>
      <c r="Y11" s="33"/>
      <c r="Z11" s="33">
        <v>2</v>
      </c>
      <c r="AA11" s="33"/>
      <c r="AB11" s="33"/>
      <c r="AC11" s="33"/>
      <c r="AD11" s="33"/>
      <c r="AE11" s="33"/>
      <c r="AF11" s="33"/>
      <c r="AG11" s="37"/>
    </row>
    <row r="12" spans="1:33" s="34" customFormat="1" ht="45" x14ac:dyDescent="0.25">
      <c r="A12" s="52" t="s">
        <v>44</v>
      </c>
      <c r="B12" s="52" t="s">
        <v>73</v>
      </c>
      <c r="C12" s="22" t="s">
        <v>59</v>
      </c>
      <c r="D12" s="23" t="s">
        <v>41</v>
      </c>
      <c r="E12" s="22" t="s">
        <v>31</v>
      </c>
      <c r="F12" s="25"/>
      <c r="G12" s="26"/>
      <c r="H12" s="26"/>
      <c r="I12" s="26"/>
      <c r="J12" s="26"/>
      <c r="K12" s="26"/>
      <c r="L12" s="27"/>
      <c r="M12" s="27"/>
      <c r="N12" s="28">
        <v>44951</v>
      </c>
      <c r="O12" s="28">
        <v>44951</v>
      </c>
      <c r="P12" s="28">
        <v>44972</v>
      </c>
      <c r="Q12" s="28">
        <v>44980</v>
      </c>
      <c r="R12" s="28">
        <v>44980</v>
      </c>
      <c r="S12" s="40" t="s">
        <v>58</v>
      </c>
      <c r="T12" s="53">
        <v>1349590.25</v>
      </c>
      <c r="U12" s="53">
        <v>1349590.25</v>
      </c>
      <c r="V12" s="35"/>
      <c r="W12" s="53">
        <v>1108427</v>
      </c>
      <c r="X12" s="53">
        <v>1108427</v>
      </c>
      <c r="Y12" s="33"/>
      <c r="Z12" s="33">
        <v>2</v>
      </c>
      <c r="AA12" s="33"/>
      <c r="AB12" s="33"/>
      <c r="AC12" s="33"/>
      <c r="AD12" s="33"/>
      <c r="AE12" s="33"/>
      <c r="AF12" s="33"/>
      <c r="AG12" s="37"/>
    </row>
    <row r="13" spans="1:33" s="34" customFormat="1" ht="30" customHeight="1" x14ac:dyDescent="0.25">
      <c r="A13" s="52" t="s">
        <v>61</v>
      </c>
      <c r="B13" s="52" t="s">
        <v>82</v>
      </c>
      <c r="C13" s="22" t="s">
        <v>59</v>
      </c>
      <c r="D13" s="23" t="s">
        <v>41</v>
      </c>
      <c r="E13" s="22" t="s">
        <v>31</v>
      </c>
      <c r="F13" s="25"/>
      <c r="G13" s="26"/>
      <c r="H13" s="26"/>
      <c r="I13" s="26"/>
      <c r="J13" s="26"/>
      <c r="K13" s="26"/>
      <c r="L13" s="27"/>
      <c r="M13" s="27"/>
      <c r="N13" s="28">
        <v>44951</v>
      </c>
      <c r="O13" s="28">
        <v>44951</v>
      </c>
      <c r="P13" s="28">
        <v>44972</v>
      </c>
      <c r="Q13" s="28">
        <v>44980</v>
      </c>
      <c r="R13" s="28">
        <v>44980</v>
      </c>
      <c r="S13" s="40" t="s">
        <v>58</v>
      </c>
      <c r="T13" s="53">
        <v>6100</v>
      </c>
      <c r="U13" s="53">
        <v>6100</v>
      </c>
      <c r="V13" s="35"/>
      <c r="W13" s="53">
        <v>2800</v>
      </c>
      <c r="X13" s="53">
        <v>2800</v>
      </c>
      <c r="Y13" s="33"/>
      <c r="Z13" s="33">
        <v>2</v>
      </c>
      <c r="AA13" s="33"/>
      <c r="AB13" s="33"/>
      <c r="AC13" s="33"/>
      <c r="AD13" s="33"/>
      <c r="AE13" s="33"/>
      <c r="AF13" s="33"/>
      <c r="AG13" s="37"/>
    </row>
    <row r="14" spans="1:33" s="34" customFormat="1" ht="30" customHeight="1" x14ac:dyDescent="0.25">
      <c r="A14" s="52" t="s">
        <v>68</v>
      </c>
      <c r="B14" s="52" t="s">
        <v>83</v>
      </c>
      <c r="C14" s="22" t="s">
        <v>59</v>
      </c>
      <c r="D14" s="23" t="s">
        <v>41</v>
      </c>
      <c r="E14" s="22" t="s">
        <v>31</v>
      </c>
      <c r="F14" s="25"/>
      <c r="G14" s="26"/>
      <c r="H14" s="26"/>
      <c r="I14" s="26"/>
      <c r="J14" s="26"/>
      <c r="K14" s="26"/>
      <c r="L14" s="27"/>
      <c r="M14" s="27"/>
      <c r="N14" s="28">
        <v>44951</v>
      </c>
      <c r="O14" s="28">
        <v>44951</v>
      </c>
      <c r="P14" s="28">
        <v>44972</v>
      </c>
      <c r="Q14" s="28">
        <v>44980</v>
      </c>
      <c r="R14" s="28">
        <v>44980</v>
      </c>
      <c r="S14" s="40" t="s">
        <v>58</v>
      </c>
      <c r="T14" s="53">
        <v>44050</v>
      </c>
      <c r="U14" s="53">
        <v>44050</v>
      </c>
      <c r="V14" s="32"/>
      <c r="W14" s="53">
        <v>20475</v>
      </c>
      <c r="X14" s="53">
        <v>20475</v>
      </c>
      <c r="Y14" s="33"/>
      <c r="Z14" s="33">
        <v>2</v>
      </c>
      <c r="AA14" s="33"/>
      <c r="AB14" s="33"/>
      <c r="AC14" s="33"/>
      <c r="AD14" s="33"/>
      <c r="AE14" s="33"/>
      <c r="AF14" s="33"/>
      <c r="AG14" s="37"/>
    </row>
    <row r="15" spans="1:33" s="34" customFormat="1" ht="30" customHeight="1" x14ac:dyDescent="0.25">
      <c r="A15" s="52" t="s">
        <v>63</v>
      </c>
      <c r="B15" s="52" t="s">
        <v>74</v>
      </c>
      <c r="C15" s="22" t="s">
        <v>59</v>
      </c>
      <c r="D15" s="23" t="s">
        <v>41</v>
      </c>
      <c r="E15" s="22" t="s">
        <v>31</v>
      </c>
      <c r="F15" s="25"/>
      <c r="G15" s="26"/>
      <c r="H15" s="26"/>
      <c r="I15" s="26"/>
      <c r="J15" s="26"/>
      <c r="K15" s="26"/>
      <c r="L15" s="27"/>
      <c r="M15" s="27"/>
      <c r="N15" s="28">
        <v>44951</v>
      </c>
      <c r="O15" s="28">
        <v>44951</v>
      </c>
      <c r="P15" s="28">
        <v>44972</v>
      </c>
      <c r="Q15" s="28">
        <v>44980</v>
      </c>
      <c r="R15" s="28">
        <v>44980</v>
      </c>
      <c r="S15" s="40" t="s">
        <v>58</v>
      </c>
      <c r="T15" s="53">
        <v>12000</v>
      </c>
      <c r="U15" s="53">
        <v>12000</v>
      </c>
      <c r="V15" s="35"/>
      <c r="W15" s="53">
        <v>11800</v>
      </c>
      <c r="X15" s="53">
        <v>11800</v>
      </c>
      <c r="Y15" s="33"/>
      <c r="Z15" s="33">
        <v>2</v>
      </c>
      <c r="AA15" s="33"/>
      <c r="AB15" s="33"/>
      <c r="AC15" s="33"/>
      <c r="AD15" s="33"/>
      <c r="AE15" s="33"/>
      <c r="AF15" s="33"/>
      <c r="AG15" s="37"/>
    </row>
    <row r="16" spans="1:33" s="34" customFormat="1" ht="30" customHeight="1" x14ac:dyDescent="0.25">
      <c r="A16" s="52" t="s">
        <v>64</v>
      </c>
      <c r="B16" s="52" t="s">
        <v>75</v>
      </c>
      <c r="C16" s="22" t="s">
        <v>59</v>
      </c>
      <c r="D16" s="23" t="s">
        <v>41</v>
      </c>
      <c r="E16" s="22" t="s">
        <v>31</v>
      </c>
      <c r="F16" s="25"/>
      <c r="G16" s="26"/>
      <c r="H16" s="26"/>
      <c r="I16" s="26"/>
      <c r="J16" s="26"/>
      <c r="K16" s="26"/>
      <c r="L16" s="27"/>
      <c r="M16" s="27"/>
      <c r="N16" s="28">
        <v>44951</v>
      </c>
      <c r="O16" s="28">
        <v>44951</v>
      </c>
      <c r="P16" s="28">
        <v>44972</v>
      </c>
      <c r="Q16" s="28">
        <v>44980</v>
      </c>
      <c r="R16" s="28">
        <v>44980</v>
      </c>
      <c r="S16" s="40" t="s">
        <v>58</v>
      </c>
      <c r="T16" s="53">
        <v>1463874.5</v>
      </c>
      <c r="U16" s="53">
        <v>1463874.5</v>
      </c>
      <c r="V16" s="35"/>
      <c r="W16" s="53">
        <v>1467350</v>
      </c>
      <c r="X16" s="53">
        <v>1467350</v>
      </c>
      <c r="Y16" s="33"/>
      <c r="Z16" s="33">
        <v>2</v>
      </c>
      <c r="AA16" s="33"/>
      <c r="AB16" s="33"/>
      <c r="AC16" s="33"/>
      <c r="AD16" s="33"/>
      <c r="AE16" s="33"/>
      <c r="AF16" s="33"/>
      <c r="AG16" s="37"/>
    </row>
    <row r="17" spans="1:33" s="34" customFormat="1" ht="30" customHeight="1" x14ac:dyDescent="0.25">
      <c r="A17" s="52" t="s">
        <v>84</v>
      </c>
      <c r="B17" s="52" t="s">
        <v>85</v>
      </c>
      <c r="C17" s="22" t="s">
        <v>59</v>
      </c>
      <c r="D17" s="23" t="s">
        <v>41</v>
      </c>
      <c r="E17" s="22" t="s">
        <v>31</v>
      </c>
      <c r="F17" s="25"/>
      <c r="G17" s="26"/>
      <c r="H17" s="26"/>
      <c r="I17" s="26"/>
      <c r="J17" s="26"/>
      <c r="K17" s="26"/>
      <c r="L17" s="27"/>
      <c r="M17" s="27"/>
      <c r="N17" s="28">
        <v>44951</v>
      </c>
      <c r="O17" s="28">
        <v>44951</v>
      </c>
      <c r="P17" s="28">
        <v>44972</v>
      </c>
      <c r="Q17" s="28">
        <v>44980</v>
      </c>
      <c r="R17" s="28">
        <v>44980</v>
      </c>
      <c r="S17" s="40" t="s">
        <v>58</v>
      </c>
      <c r="T17" s="53">
        <v>463700</v>
      </c>
      <c r="U17" s="53">
        <v>463700</v>
      </c>
      <c r="V17" s="35"/>
      <c r="W17" s="53">
        <v>8450</v>
      </c>
      <c r="X17" s="53">
        <v>8450</v>
      </c>
      <c r="Y17" s="33"/>
      <c r="Z17" s="33">
        <v>2</v>
      </c>
      <c r="AA17" s="33"/>
      <c r="AB17" s="33"/>
      <c r="AC17" s="33"/>
      <c r="AD17" s="33"/>
      <c r="AE17" s="33"/>
      <c r="AF17" s="33"/>
      <c r="AG17" s="37"/>
    </row>
    <row r="18" spans="1:33" s="34" customFormat="1" ht="30" customHeight="1" x14ac:dyDescent="0.25">
      <c r="A18" s="52" t="s">
        <v>86</v>
      </c>
      <c r="B18" s="52" t="s">
        <v>87</v>
      </c>
      <c r="C18" s="22" t="s">
        <v>59</v>
      </c>
      <c r="D18" s="23" t="s">
        <v>41</v>
      </c>
      <c r="E18" s="22" t="s">
        <v>31</v>
      </c>
      <c r="F18" s="25"/>
      <c r="G18" s="26"/>
      <c r="H18" s="26"/>
      <c r="I18" s="26"/>
      <c r="J18" s="26"/>
      <c r="K18" s="26"/>
      <c r="L18" s="27"/>
      <c r="M18" s="27"/>
      <c r="N18" s="28">
        <v>44951</v>
      </c>
      <c r="O18" s="28">
        <v>44951</v>
      </c>
      <c r="P18" s="28">
        <v>44972</v>
      </c>
      <c r="Q18" s="28">
        <v>44980</v>
      </c>
      <c r="R18" s="28">
        <v>44980</v>
      </c>
      <c r="S18" s="40" t="s">
        <v>58</v>
      </c>
      <c r="T18" s="53">
        <v>126325</v>
      </c>
      <c r="U18" s="53">
        <v>126325</v>
      </c>
      <c r="V18" s="32"/>
      <c r="W18" s="53">
        <v>80860</v>
      </c>
      <c r="X18" s="53">
        <v>80860</v>
      </c>
      <c r="Y18" s="33"/>
      <c r="Z18" s="33">
        <v>2</v>
      </c>
      <c r="AA18" s="33"/>
      <c r="AB18" s="33"/>
      <c r="AC18" s="33"/>
      <c r="AD18" s="33"/>
      <c r="AE18" s="33"/>
      <c r="AF18" s="33"/>
      <c r="AG18" s="37"/>
    </row>
    <row r="19" spans="1:33" s="34" customFormat="1" ht="30" customHeight="1" x14ac:dyDescent="0.25">
      <c r="A19" s="52" t="s">
        <v>76</v>
      </c>
      <c r="B19" s="52" t="s">
        <v>77</v>
      </c>
      <c r="C19" s="22" t="s">
        <v>59</v>
      </c>
      <c r="D19" s="23" t="s">
        <v>41</v>
      </c>
      <c r="E19" s="22" t="s">
        <v>31</v>
      </c>
      <c r="F19" s="25"/>
      <c r="G19" s="26"/>
      <c r="H19" s="26"/>
      <c r="I19" s="26"/>
      <c r="J19" s="26"/>
      <c r="K19" s="26"/>
      <c r="L19" s="27"/>
      <c r="M19" s="27"/>
      <c r="N19" s="28">
        <v>44951</v>
      </c>
      <c r="O19" s="28">
        <v>44951</v>
      </c>
      <c r="P19" s="28">
        <v>44972</v>
      </c>
      <c r="Q19" s="28">
        <v>44980</v>
      </c>
      <c r="R19" s="28">
        <v>44980</v>
      </c>
      <c r="S19" s="40" t="s">
        <v>58</v>
      </c>
      <c r="T19" s="53">
        <v>267575</v>
      </c>
      <c r="U19" s="53">
        <v>267575</v>
      </c>
      <c r="V19" s="35"/>
      <c r="W19" s="53">
        <v>318650</v>
      </c>
      <c r="X19" s="53">
        <v>318650</v>
      </c>
      <c r="Y19" s="33"/>
      <c r="Z19" s="33">
        <v>2</v>
      </c>
      <c r="AA19" s="33"/>
      <c r="AB19" s="33"/>
      <c r="AC19" s="33"/>
      <c r="AD19" s="33"/>
      <c r="AE19" s="33"/>
      <c r="AF19" s="33"/>
      <c r="AG19" s="37"/>
    </row>
    <row r="20" spans="1:33" s="34" customFormat="1" ht="30" customHeight="1" x14ac:dyDescent="0.25">
      <c r="A20" s="52" t="s">
        <v>46</v>
      </c>
      <c r="B20" s="52" t="s">
        <v>88</v>
      </c>
      <c r="C20" s="22" t="s">
        <v>59</v>
      </c>
      <c r="D20" s="23" t="s">
        <v>41</v>
      </c>
      <c r="E20" s="22" t="s">
        <v>31</v>
      </c>
      <c r="F20" s="25"/>
      <c r="G20" s="26"/>
      <c r="H20" s="26"/>
      <c r="I20" s="26"/>
      <c r="J20" s="26"/>
      <c r="K20" s="26"/>
      <c r="L20" s="27"/>
      <c r="M20" s="27"/>
      <c r="N20" s="28">
        <v>44951</v>
      </c>
      <c r="O20" s="28">
        <v>44951</v>
      </c>
      <c r="P20" s="28">
        <v>44972</v>
      </c>
      <c r="Q20" s="28">
        <v>44980</v>
      </c>
      <c r="R20" s="28">
        <v>44980</v>
      </c>
      <c r="S20" s="40" t="s">
        <v>58</v>
      </c>
      <c r="T20" s="53">
        <v>486570</v>
      </c>
      <c r="U20" s="53">
        <v>486570</v>
      </c>
      <c r="V20" s="35"/>
      <c r="W20" s="53">
        <v>520230</v>
      </c>
      <c r="X20" s="53">
        <v>520230</v>
      </c>
      <c r="Y20" s="33"/>
      <c r="Z20" s="33">
        <v>2</v>
      </c>
      <c r="AA20" s="33"/>
      <c r="AB20" s="33"/>
      <c r="AC20" s="33"/>
      <c r="AD20" s="33"/>
      <c r="AE20" s="33"/>
      <c r="AF20" s="33"/>
      <c r="AG20" s="37"/>
    </row>
    <row r="21" spans="1:33" s="34" customFormat="1" ht="30" customHeight="1" x14ac:dyDescent="0.25">
      <c r="A21" s="52" t="s">
        <v>42</v>
      </c>
      <c r="B21" s="52" t="s">
        <v>89</v>
      </c>
      <c r="C21" s="22" t="s">
        <v>59</v>
      </c>
      <c r="D21" s="23" t="s">
        <v>41</v>
      </c>
      <c r="E21" s="22" t="s">
        <v>31</v>
      </c>
      <c r="F21" s="25"/>
      <c r="G21" s="26"/>
      <c r="H21" s="26"/>
      <c r="I21" s="26"/>
      <c r="J21" s="26"/>
      <c r="K21" s="26"/>
      <c r="L21" s="27"/>
      <c r="M21" s="27"/>
      <c r="N21" s="28">
        <v>44951</v>
      </c>
      <c r="O21" s="28">
        <v>44951</v>
      </c>
      <c r="P21" s="28">
        <v>44972</v>
      </c>
      <c r="Q21" s="28">
        <v>44980</v>
      </c>
      <c r="R21" s="28">
        <v>44980</v>
      </c>
      <c r="S21" s="40" t="s">
        <v>58</v>
      </c>
      <c r="T21" s="53">
        <v>3699394</v>
      </c>
      <c r="U21" s="53">
        <v>3699394</v>
      </c>
      <c r="V21" s="35"/>
      <c r="W21" s="53">
        <v>2916480</v>
      </c>
      <c r="X21" s="53">
        <v>2916480</v>
      </c>
      <c r="Y21" s="33"/>
      <c r="Z21" s="33">
        <v>2</v>
      </c>
      <c r="AA21" s="33"/>
      <c r="AB21" s="33"/>
      <c r="AC21" s="33"/>
      <c r="AD21" s="33"/>
      <c r="AE21" s="33"/>
      <c r="AF21" s="33"/>
      <c r="AG21" s="37"/>
    </row>
    <row r="22" spans="1:33" s="34" customFormat="1" ht="29.45" customHeight="1" x14ac:dyDescent="0.25">
      <c r="A22" s="52" t="s">
        <v>43</v>
      </c>
      <c r="B22" s="52" t="s">
        <v>39</v>
      </c>
      <c r="C22" s="22" t="s">
        <v>59</v>
      </c>
      <c r="D22" s="23" t="s">
        <v>41</v>
      </c>
      <c r="E22" s="22" t="s">
        <v>31</v>
      </c>
      <c r="F22" s="25"/>
      <c r="G22" s="26"/>
      <c r="H22" s="26"/>
      <c r="I22" s="26"/>
      <c r="J22" s="26"/>
      <c r="K22" s="26"/>
      <c r="L22" s="27"/>
      <c r="M22" s="27"/>
      <c r="N22" s="28">
        <v>44951</v>
      </c>
      <c r="O22" s="28">
        <v>44951</v>
      </c>
      <c r="P22" s="28">
        <v>44972</v>
      </c>
      <c r="Q22" s="28">
        <v>44980</v>
      </c>
      <c r="R22" s="28">
        <v>44980</v>
      </c>
      <c r="S22" s="40" t="s">
        <v>58</v>
      </c>
      <c r="T22" s="53">
        <v>158825</v>
      </c>
      <c r="U22" s="53">
        <v>158825</v>
      </c>
      <c r="V22" s="35"/>
      <c r="W22" s="53">
        <v>98750</v>
      </c>
      <c r="X22" s="53">
        <v>98750</v>
      </c>
      <c r="Y22" s="33"/>
      <c r="Z22" s="33">
        <v>2</v>
      </c>
      <c r="AA22" s="33"/>
      <c r="AB22" s="33"/>
      <c r="AC22" s="33"/>
      <c r="AD22" s="33"/>
      <c r="AE22" s="33"/>
      <c r="AF22" s="33"/>
      <c r="AG22" s="37"/>
    </row>
    <row r="23" spans="1:33" s="34" customFormat="1" ht="30" customHeight="1" x14ac:dyDescent="0.25">
      <c r="A23" s="52" t="s">
        <v>69</v>
      </c>
      <c r="B23" s="52" t="s">
        <v>40</v>
      </c>
      <c r="C23" s="22" t="s">
        <v>59</v>
      </c>
      <c r="D23" s="23" t="s">
        <v>41</v>
      </c>
      <c r="E23" s="22" t="s">
        <v>31</v>
      </c>
      <c r="F23" s="25"/>
      <c r="G23" s="26"/>
      <c r="H23" s="26"/>
      <c r="I23" s="26"/>
      <c r="J23" s="26"/>
      <c r="K23" s="26"/>
      <c r="L23" s="27"/>
      <c r="M23" s="27"/>
      <c r="N23" s="28">
        <v>44951</v>
      </c>
      <c r="O23" s="28">
        <v>44951</v>
      </c>
      <c r="P23" s="28">
        <v>44972</v>
      </c>
      <c r="Q23" s="28">
        <v>44980</v>
      </c>
      <c r="R23" s="28">
        <v>44980</v>
      </c>
      <c r="S23" s="40" t="s">
        <v>58</v>
      </c>
      <c r="T23" s="53">
        <v>45250</v>
      </c>
      <c r="U23" s="53">
        <v>45250</v>
      </c>
      <c r="V23" s="35"/>
      <c r="W23" s="53">
        <v>38990</v>
      </c>
      <c r="X23" s="53">
        <v>38990</v>
      </c>
      <c r="Y23" s="33"/>
      <c r="Z23" s="33">
        <v>2</v>
      </c>
      <c r="AA23" s="33"/>
      <c r="AB23" s="33"/>
      <c r="AC23" s="33"/>
      <c r="AD23" s="33"/>
      <c r="AE23" s="33"/>
      <c r="AF23" s="33"/>
      <c r="AG23" s="37"/>
    </row>
    <row r="24" spans="1:33" s="34" customFormat="1" ht="30" customHeight="1" x14ac:dyDescent="0.25">
      <c r="A24" s="52" t="s">
        <v>66</v>
      </c>
      <c r="B24" s="52" t="s">
        <v>90</v>
      </c>
      <c r="C24" s="22" t="s">
        <v>59</v>
      </c>
      <c r="D24" s="23" t="s">
        <v>41</v>
      </c>
      <c r="E24" s="22" t="s">
        <v>31</v>
      </c>
      <c r="F24" s="25"/>
      <c r="G24" s="26"/>
      <c r="H24" s="26"/>
      <c r="I24" s="26"/>
      <c r="J24" s="26"/>
      <c r="K24" s="26"/>
      <c r="L24" s="27"/>
      <c r="M24" s="27"/>
      <c r="N24" s="28">
        <v>44951</v>
      </c>
      <c r="O24" s="28">
        <v>44951</v>
      </c>
      <c r="P24" s="28">
        <v>44972</v>
      </c>
      <c r="Q24" s="28">
        <v>44980</v>
      </c>
      <c r="R24" s="28">
        <v>44980</v>
      </c>
      <c r="S24" s="40" t="s">
        <v>58</v>
      </c>
      <c r="T24" s="53">
        <v>115100</v>
      </c>
      <c r="U24" s="53">
        <v>115100</v>
      </c>
      <c r="V24" s="35"/>
      <c r="W24" s="53">
        <v>22300</v>
      </c>
      <c r="X24" s="53">
        <v>22300</v>
      </c>
      <c r="Y24" s="33"/>
      <c r="Z24" s="33">
        <v>2</v>
      </c>
      <c r="AA24" s="33"/>
      <c r="AB24" s="33"/>
      <c r="AC24" s="33"/>
      <c r="AD24" s="33"/>
      <c r="AE24" s="33"/>
      <c r="AF24" s="33"/>
      <c r="AG24" s="37"/>
    </row>
    <row r="25" spans="1:33" s="34" customFormat="1" ht="30" customHeight="1" x14ac:dyDescent="0.25">
      <c r="A25" s="52" t="s">
        <v>91</v>
      </c>
      <c r="B25" s="52" t="s">
        <v>92</v>
      </c>
      <c r="C25" s="22" t="s">
        <v>59</v>
      </c>
      <c r="D25" s="23" t="s">
        <v>41</v>
      </c>
      <c r="E25" s="22" t="s">
        <v>31</v>
      </c>
      <c r="F25" s="25"/>
      <c r="G25" s="26"/>
      <c r="H25" s="26"/>
      <c r="I25" s="26"/>
      <c r="J25" s="26"/>
      <c r="K25" s="26"/>
      <c r="L25" s="27"/>
      <c r="M25" s="27"/>
      <c r="N25" s="28">
        <v>44951</v>
      </c>
      <c r="O25" s="28">
        <v>44951</v>
      </c>
      <c r="P25" s="28">
        <v>44972</v>
      </c>
      <c r="Q25" s="28">
        <v>44980</v>
      </c>
      <c r="R25" s="28">
        <v>44980</v>
      </c>
      <c r="S25" s="40" t="s">
        <v>58</v>
      </c>
      <c r="T25" s="53">
        <v>45000</v>
      </c>
      <c r="U25" s="53">
        <v>45000</v>
      </c>
      <c r="V25" s="35"/>
      <c r="W25" s="53">
        <v>89333</v>
      </c>
      <c r="X25" s="53">
        <v>89333</v>
      </c>
      <c r="Y25" s="33"/>
      <c r="Z25" s="33">
        <v>2</v>
      </c>
      <c r="AA25" s="33"/>
      <c r="AB25" s="33"/>
      <c r="AC25" s="33"/>
      <c r="AD25" s="33"/>
      <c r="AE25" s="33"/>
      <c r="AF25" s="33"/>
      <c r="AG25" s="37"/>
    </row>
    <row r="26" spans="1:33" s="34" customFormat="1" ht="30" customHeight="1" x14ac:dyDescent="0.25">
      <c r="A26" s="52" t="s">
        <v>67</v>
      </c>
      <c r="B26" s="52" t="s">
        <v>93</v>
      </c>
      <c r="C26" s="22" t="s">
        <v>59</v>
      </c>
      <c r="D26" s="23" t="s">
        <v>41</v>
      </c>
      <c r="E26" s="22" t="s">
        <v>31</v>
      </c>
      <c r="F26" s="25"/>
      <c r="G26" s="26"/>
      <c r="H26" s="26"/>
      <c r="I26" s="26"/>
      <c r="J26" s="26"/>
      <c r="K26" s="26"/>
      <c r="L26" s="27"/>
      <c r="M26" s="27"/>
      <c r="N26" s="28">
        <v>44951</v>
      </c>
      <c r="O26" s="28">
        <v>44951</v>
      </c>
      <c r="P26" s="28">
        <v>44972</v>
      </c>
      <c r="Q26" s="28">
        <v>44980</v>
      </c>
      <c r="R26" s="28">
        <v>44980</v>
      </c>
      <c r="S26" s="40" t="s">
        <v>58</v>
      </c>
      <c r="T26" s="53">
        <v>160425</v>
      </c>
      <c r="U26" s="53">
        <v>160425</v>
      </c>
      <c r="V26" s="35"/>
      <c r="W26" s="53">
        <v>154000</v>
      </c>
      <c r="X26" s="53">
        <v>154000</v>
      </c>
      <c r="Y26" s="33"/>
      <c r="Z26" s="33">
        <v>2</v>
      </c>
      <c r="AA26" s="33"/>
      <c r="AB26" s="33"/>
      <c r="AC26" s="33"/>
      <c r="AD26" s="33"/>
      <c r="AE26" s="33"/>
      <c r="AF26" s="33"/>
      <c r="AG26" s="37"/>
    </row>
    <row r="27" spans="1:33" s="34" customFormat="1" ht="60" x14ac:dyDescent="0.25">
      <c r="A27" s="52" t="s">
        <v>70</v>
      </c>
      <c r="B27" s="52" t="s">
        <v>94</v>
      </c>
      <c r="C27" s="22" t="s">
        <v>59</v>
      </c>
      <c r="D27" s="23" t="s">
        <v>41</v>
      </c>
      <c r="E27" s="22" t="s">
        <v>31</v>
      </c>
      <c r="F27" s="25"/>
      <c r="G27" s="26"/>
      <c r="H27" s="26"/>
      <c r="I27" s="26"/>
      <c r="J27" s="26"/>
      <c r="K27" s="26"/>
      <c r="L27" s="27"/>
      <c r="M27" s="27"/>
      <c r="N27" s="28">
        <v>44951</v>
      </c>
      <c r="O27" s="28">
        <v>44951</v>
      </c>
      <c r="P27" s="28">
        <v>44972</v>
      </c>
      <c r="Q27" s="28">
        <v>44980</v>
      </c>
      <c r="R27" s="28">
        <v>44980</v>
      </c>
      <c r="S27" s="40" t="s">
        <v>58</v>
      </c>
      <c r="T27" s="53">
        <v>69200</v>
      </c>
      <c r="U27" s="53">
        <v>69200</v>
      </c>
      <c r="V27" s="32"/>
      <c r="W27" s="53">
        <v>68900</v>
      </c>
      <c r="X27" s="53">
        <v>68900</v>
      </c>
      <c r="Y27" s="33"/>
      <c r="Z27" s="33">
        <v>2</v>
      </c>
      <c r="AA27" s="33"/>
      <c r="AB27" s="33"/>
      <c r="AC27" s="33"/>
      <c r="AD27" s="33"/>
      <c r="AE27" s="33"/>
      <c r="AF27" s="33"/>
      <c r="AG27" s="37"/>
    </row>
    <row r="28" spans="1:33" s="34" customFormat="1" ht="45" x14ac:dyDescent="0.25">
      <c r="A28" s="52" t="s">
        <v>95</v>
      </c>
      <c r="B28" s="52" t="s">
        <v>96</v>
      </c>
      <c r="C28" s="22" t="s">
        <v>59</v>
      </c>
      <c r="D28" s="23" t="s">
        <v>41</v>
      </c>
      <c r="E28" s="22" t="s">
        <v>31</v>
      </c>
      <c r="F28" s="25"/>
      <c r="G28" s="26"/>
      <c r="H28" s="26"/>
      <c r="I28" s="26"/>
      <c r="J28" s="26"/>
      <c r="K28" s="26"/>
      <c r="L28" s="27"/>
      <c r="M28" s="27"/>
      <c r="N28" s="28">
        <v>44951</v>
      </c>
      <c r="O28" s="28">
        <v>44951</v>
      </c>
      <c r="P28" s="28">
        <v>44972</v>
      </c>
      <c r="Q28" s="28">
        <v>44980</v>
      </c>
      <c r="R28" s="28">
        <v>44980</v>
      </c>
      <c r="S28" s="40" t="s">
        <v>58</v>
      </c>
      <c r="T28" s="53">
        <v>465528</v>
      </c>
      <c r="U28" s="53">
        <v>465528</v>
      </c>
      <c r="V28" s="35"/>
      <c r="W28" s="53">
        <v>930300</v>
      </c>
      <c r="X28" s="53">
        <v>930300</v>
      </c>
      <c r="Y28" s="33"/>
      <c r="Z28" s="33">
        <v>2</v>
      </c>
      <c r="AA28" s="33"/>
      <c r="AB28" s="33"/>
      <c r="AC28" s="33"/>
      <c r="AD28" s="33"/>
      <c r="AE28" s="33"/>
      <c r="AF28" s="33"/>
      <c r="AG28" s="37"/>
    </row>
    <row r="29" spans="1:33" s="34" customFormat="1" ht="15.75" x14ac:dyDescent="0.25">
      <c r="A29" s="52" t="s">
        <v>62</v>
      </c>
      <c r="B29" s="52" t="s">
        <v>97</v>
      </c>
      <c r="C29" s="22" t="s">
        <v>59</v>
      </c>
      <c r="D29" s="23" t="s">
        <v>41</v>
      </c>
      <c r="E29" s="22" t="s">
        <v>31</v>
      </c>
      <c r="F29" s="25"/>
      <c r="G29" s="26"/>
      <c r="H29" s="26"/>
      <c r="I29" s="26"/>
      <c r="J29" s="26"/>
      <c r="K29" s="26"/>
      <c r="L29" s="27"/>
      <c r="M29" s="27"/>
      <c r="N29" s="28">
        <v>44951</v>
      </c>
      <c r="O29" s="28">
        <v>44951</v>
      </c>
      <c r="P29" s="28">
        <v>44972</v>
      </c>
      <c r="Q29" s="28">
        <v>44980</v>
      </c>
      <c r="R29" s="28">
        <v>44980</v>
      </c>
      <c r="S29" s="40" t="s">
        <v>58</v>
      </c>
      <c r="T29" s="53">
        <v>171175</v>
      </c>
      <c r="U29" s="53">
        <v>171175</v>
      </c>
      <c r="V29" s="32"/>
      <c r="W29" s="53">
        <v>151814</v>
      </c>
      <c r="X29" s="53">
        <v>151814</v>
      </c>
      <c r="Y29" s="33"/>
      <c r="Z29" s="33">
        <v>2</v>
      </c>
      <c r="AA29" s="33"/>
      <c r="AB29" s="33"/>
      <c r="AC29" s="33"/>
      <c r="AD29" s="33"/>
      <c r="AE29" s="33"/>
      <c r="AF29" s="33"/>
      <c r="AG29" s="37"/>
    </row>
    <row r="30" spans="1:33" s="34" customFormat="1" ht="30" customHeight="1" x14ac:dyDescent="0.25">
      <c r="A30" s="52" t="s">
        <v>71</v>
      </c>
      <c r="B30" s="52" t="s">
        <v>72</v>
      </c>
      <c r="C30" s="22" t="s">
        <v>59</v>
      </c>
      <c r="D30" s="23" t="s">
        <v>41</v>
      </c>
      <c r="E30" s="22" t="s">
        <v>31</v>
      </c>
      <c r="F30" s="25"/>
      <c r="G30" s="26"/>
      <c r="H30" s="26"/>
      <c r="I30" s="26"/>
      <c r="J30" s="26"/>
      <c r="K30" s="26"/>
      <c r="L30" s="27"/>
      <c r="M30" s="27"/>
      <c r="N30" s="28">
        <v>45051</v>
      </c>
      <c r="O30" s="28">
        <v>45051</v>
      </c>
      <c r="P30" s="29">
        <v>45082</v>
      </c>
      <c r="Q30" s="30">
        <v>45089</v>
      </c>
      <c r="R30" s="30">
        <v>45089</v>
      </c>
      <c r="S30" s="40" t="s">
        <v>58</v>
      </c>
      <c r="T30" s="53">
        <v>691320.86499999999</v>
      </c>
      <c r="U30" s="53">
        <v>691320.86499999999</v>
      </c>
      <c r="V30" s="35"/>
      <c r="W30" s="53">
        <v>596200</v>
      </c>
      <c r="X30" s="53">
        <v>596200</v>
      </c>
      <c r="Y30" s="33"/>
      <c r="Z30" s="33">
        <v>2</v>
      </c>
      <c r="AA30" s="33"/>
      <c r="AB30" s="33"/>
      <c r="AC30" s="33"/>
      <c r="AD30" s="33"/>
      <c r="AE30" s="33"/>
      <c r="AF30" s="33"/>
      <c r="AG30" s="37"/>
    </row>
    <row r="31" spans="1:33" s="34" customFormat="1" ht="30" customHeight="1" x14ac:dyDescent="0.25">
      <c r="A31" s="52" t="s">
        <v>44</v>
      </c>
      <c r="B31" s="52" t="s">
        <v>73</v>
      </c>
      <c r="C31" s="22" t="s">
        <v>59</v>
      </c>
      <c r="D31" s="23" t="s">
        <v>41</v>
      </c>
      <c r="E31" s="22" t="s">
        <v>31</v>
      </c>
      <c r="F31" s="25"/>
      <c r="G31" s="26"/>
      <c r="H31" s="26"/>
      <c r="I31" s="26"/>
      <c r="J31" s="26"/>
      <c r="K31" s="26"/>
      <c r="L31" s="27"/>
      <c r="M31" s="27"/>
      <c r="N31" s="28">
        <v>45051</v>
      </c>
      <c r="O31" s="28">
        <v>45051</v>
      </c>
      <c r="P31" s="29">
        <v>45082</v>
      </c>
      <c r="Q31" s="30">
        <v>45089</v>
      </c>
      <c r="R31" s="30">
        <v>45089</v>
      </c>
      <c r="S31" s="40" t="s">
        <v>58</v>
      </c>
      <c r="T31" s="53">
        <v>3773969.24</v>
      </c>
      <c r="U31" s="53">
        <v>3773969.24</v>
      </c>
      <c r="V31" s="32"/>
      <c r="W31" s="53">
        <v>702715</v>
      </c>
      <c r="X31" s="53">
        <v>702715</v>
      </c>
      <c r="Y31" s="33"/>
      <c r="Z31" s="33">
        <v>2</v>
      </c>
      <c r="AA31" s="33"/>
      <c r="AB31" s="33"/>
      <c r="AC31" s="33"/>
      <c r="AD31" s="33"/>
      <c r="AE31" s="33"/>
      <c r="AF31" s="33"/>
      <c r="AG31" s="37"/>
    </row>
    <row r="32" spans="1:33" s="34" customFormat="1" ht="30" customHeight="1" x14ac:dyDescent="0.25">
      <c r="A32" s="52" t="s">
        <v>63</v>
      </c>
      <c r="B32" s="52" t="s">
        <v>74</v>
      </c>
      <c r="C32" s="22" t="s">
        <v>59</v>
      </c>
      <c r="D32" s="23" t="s">
        <v>41</v>
      </c>
      <c r="E32" s="22" t="s">
        <v>31</v>
      </c>
      <c r="F32" s="25"/>
      <c r="G32" s="26"/>
      <c r="H32" s="26"/>
      <c r="I32" s="26"/>
      <c r="J32" s="26"/>
      <c r="K32" s="26"/>
      <c r="L32" s="27"/>
      <c r="M32" s="27"/>
      <c r="N32" s="28">
        <v>45051</v>
      </c>
      <c r="O32" s="28">
        <v>45051</v>
      </c>
      <c r="P32" s="29">
        <v>45082</v>
      </c>
      <c r="Q32" s="30">
        <v>45089</v>
      </c>
      <c r="R32" s="30">
        <v>45089</v>
      </c>
      <c r="S32" s="40" t="s">
        <v>58</v>
      </c>
      <c r="T32" s="53">
        <v>201850</v>
      </c>
      <c r="U32" s="53">
        <v>201850</v>
      </c>
      <c r="V32" s="35"/>
      <c r="W32" s="53">
        <v>245000</v>
      </c>
      <c r="X32" s="53">
        <v>245000</v>
      </c>
      <c r="Y32" s="33"/>
      <c r="Z32" s="33">
        <v>2</v>
      </c>
      <c r="AA32" s="33"/>
      <c r="AB32" s="33"/>
      <c r="AC32" s="33"/>
      <c r="AD32" s="33"/>
      <c r="AE32" s="33"/>
      <c r="AF32" s="33"/>
      <c r="AG32" s="37"/>
    </row>
    <row r="33" spans="1:33" s="34" customFormat="1" ht="30" customHeight="1" x14ac:dyDescent="0.25">
      <c r="A33" s="52" t="s">
        <v>64</v>
      </c>
      <c r="B33" s="52" t="s">
        <v>75</v>
      </c>
      <c r="C33" s="22" t="s">
        <v>59</v>
      </c>
      <c r="D33" s="23" t="s">
        <v>41</v>
      </c>
      <c r="E33" s="22" t="s">
        <v>31</v>
      </c>
      <c r="F33" s="25"/>
      <c r="G33" s="26"/>
      <c r="H33" s="26"/>
      <c r="I33" s="26"/>
      <c r="J33" s="26"/>
      <c r="K33" s="26"/>
      <c r="L33" s="27"/>
      <c r="M33" s="27"/>
      <c r="N33" s="28">
        <v>45051</v>
      </c>
      <c r="O33" s="28">
        <v>45051</v>
      </c>
      <c r="P33" s="29">
        <v>45082</v>
      </c>
      <c r="Q33" s="30">
        <v>45089</v>
      </c>
      <c r="R33" s="30">
        <v>45089</v>
      </c>
      <c r="S33" s="40" t="s">
        <v>58</v>
      </c>
      <c r="T33" s="53">
        <v>1856762.5</v>
      </c>
      <c r="U33" s="53">
        <v>1856762.5</v>
      </c>
      <c r="V33" s="35"/>
      <c r="W33" s="53">
        <v>149040</v>
      </c>
      <c r="X33" s="53">
        <v>149040</v>
      </c>
      <c r="Y33" s="33"/>
      <c r="Z33" s="33">
        <v>2</v>
      </c>
      <c r="AA33" s="33"/>
      <c r="AB33" s="33"/>
      <c r="AC33" s="33"/>
      <c r="AD33" s="33"/>
      <c r="AE33" s="33"/>
      <c r="AF33" s="33"/>
      <c r="AG33" s="37"/>
    </row>
    <row r="34" spans="1:33" s="34" customFormat="1" ht="30" customHeight="1" x14ac:dyDescent="0.25">
      <c r="A34" s="52" t="s">
        <v>76</v>
      </c>
      <c r="B34" s="52" t="s">
        <v>77</v>
      </c>
      <c r="C34" s="22" t="s">
        <v>59</v>
      </c>
      <c r="D34" s="23" t="s">
        <v>41</v>
      </c>
      <c r="E34" s="22" t="s">
        <v>31</v>
      </c>
      <c r="F34" s="25"/>
      <c r="G34" s="26"/>
      <c r="H34" s="26"/>
      <c r="I34" s="26"/>
      <c r="J34" s="26"/>
      <c r="K34" s="26"/>
      <c r="L34" s="27"/>
      <c r="M34" s="27"/>
      <c r="N34" s="28">
        <v>45051</v>
      </c>
      <c r="O34" s="28">
        <v>45051</v>
      </c>
      <c r="P34" s="29">
        <v>45082</v>
      </c>
      <c r="Q34" s="30">
        <v>45089</v>
      </c>
      <c r="R34" s="30">
        <v>45089</v>
      </c>
      <c r="S34" s="40" t="s">
        <v>58</v>
      </c>
      <c r="T34" s="53">
        <v>218825.53</v>
      </c>
      <c r="U34" s="53">
        <v>218825.53</v>
      </c>
      <c r="V34" s="35"/>
      <c r="W34" s="53">
        <v>43400</v>
      </c>
      <c r="X34" s="53">
        <v>43400</v>
      </c>
      <c r="Y34" s="33"/>
      <c r="Z34" s="33">
        <v>2</v>
      </c>
      <c r="AA34" s="33"/>
      <c r="AB34" s="33"/>
      <c r="AC34" s="33"/>
      <c r="AD34" s="33"/>
      <c r="AE34" s="33"/>
      <c r="AF34" s="33"/>
      <c r="AG34" s="37"/>
    </row>
    <row r="35" spans="1:33" s="34" customFormat="1" ht="30" customHeight="1" x14ac:dyDescent="0.25">
      <c r="A35" s="52" t="s">
        <v>78</v>
      </c>
      <c r="B35" s="52" t="s">
        <v>79</v>
      </c>
      <c r="C35" s="22" t="s">
        <v>59</v>
      </c>
      <c r="D35" s="23" t="s">
        <v>41</v>
      </c>
      <c r="E35" s="22" t="s">
        <v>31</v>
      </c>
      <c r="F35" s="25"/>
      <c r="G35" s="26"/>
      <c r="H35" s="26"/>
      <c r="I35" s="26"/>
      <c r="J35" s="26"/>
      <c r="K35" s="26"/>
      <c r="L35" s="27"/>
      <c r="M35" s="27"/>
      <c r="N35" s="28">
        <v>45051</v>
      </c>
      <c r="O35" s="28">
        <v>45051</v>
      </c>
      <c r="P35" s="29">
        <v>45082</v>
      </c>
      <c r="Q35" s="30">
        <v>45089</v>
      </c>
      <c r="R35" s="30">
        <v>45089</v>
      </c>
      <c r="S35" s="40" t="s">
        <v>58</v>
      </c>
      <c r="T35" s="53">
        <v>678176</v>
      </c>
      <c r="U35" s="53">
        <v>678176</v>
      </c>
      <c r="V35" s="32"/>
      <c r="W35" s="53">
        <v>986830</v>
      </c>
      <c r="X35" s="53">
        <v>986830</v>
      </c>
      <c r="Y35" s="33"/>
      <c r="Z35" s="33">
        <v>2</v>
      </c>
      <c r="AA35" s="33"/>
      <c r="AB35" s="33"/>
      <c r="AC35" s="33"/>
      <c r="AD35" s="33"/>
      <c r="AE35" s="33"/>
      <c r="AF35" s="33"/>
      <c r="AG35" s="37"/>
    </row>
    <row r="36" spans="1:33" s="56" customFormat="1" ht="24.95" customHeight="1" thickBot="1" x14ac:dyDescent="0.3">
      <c r="A36" s="79" t="s">
        <v>32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  <c r="S36" s="82">
        <f>SUM(T9:T35)</f>
        <v>17826468.635000002</v>
      </c>
      <c r="T36" s="83"/>
      <c r="U36" s="84"/>
      <c r="V36" s="85"/>
      <c r="W36" s="86"/>
      <c r="X36" s="86"/>
      <c r="Y36" s="54"/>
      <c r="Z36" s="54"/>
      <c r="AA36" s="54"/>
      <c r="AB36" s="54"/>
      <c r="AC36" s="54"/>
      <c r="AD36" s="54"/>
      <c r="AE36" s="54"/>
      <c r="AF36" s="54"/>
      <c r="AG36" s="55"/>
    </row>
    <row r="37" spans="1:33" s="56" customFormat="1" ht="24.95" customHeight="1" x14ac:dyDescent="0.25">
      <c r="A37" s="87" t="s">
        <v>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9"/>
      <c r="S37" s="90"/>
      <c r="T37" s="91"/>
      <c r="U37" s="92"/>
      <c r="V37" s="93">
        <f>SUM(W9:W35)</f>
        <v>11327847.5</v>
      </c>
      <c r="W37" s="94"/>
      <c r="X37" s="94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s="56" customFormat="1" ht="24.95" customHeight="1" x14ac:dyDescent="0.25">
      <c r="A38" s="97" t="s">
        <v>60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100">
        <f>S36-V37</f>
        <v>6498621.1350000016</v>
      </c>
      <c r="T38" s="101"/>
      <c r="U38" s="101"/>
      <c r="V38" s="101"/>
      <c r="W38" s="101"/>
      <c r="X38" s="101"/>
      <c r="Y38" s="55"/>
      <c r="Z38" s="55"/>
      <c r="AA38" s="55"/>
      <c r="AB38" s="55"/>
      <c r="AC38" s="55"/>
      <c r="AD38" s="55"/>
      <c r="AE38" s="55"/>
      <c r="AF38" s="55"/>
      <c r="AG38" s="55"/>
    </row>
    <row r="39" spans="1:33" s="56" customFormat="1" ht="24.95" customHeight="1" x14ac:dyDescent="0.25">
      <c r="A39" s="51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/>
      <c r="U39" s="61"/>
      <c r="V39" s="61"/>
      <c r="W39" s="61"/>
      <c r="X39" s="61"/>
    </row>
    <row r="40" spans="1:33" s="56" customFormat="1" ht="24.95" customHeight="1" x14ac:dyDescent="0.25">
      <c r="A40" s="102" t="s">
        <v>34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s="34" customFormat="1" ht="24.95" customHeight="1" x14ac:dyDescent="0.25">
      <c r="A41" s="37"/>
      <c r="B41" s="39"/>
      <c r="C41" s="22"/>
      <c r="D41" s="23"/>
      <c r="E41" s="24"/>
      <c r="F41" s="36"/>
      <c r="G41" s="23"/>
      <c r="H41" s="23"/>
      <c r="I41" s="23"/>
      <c r="J41" s="23"/>
      <c r="K41" s="23"/>
      <c r="L41" s="23"/>
      <c r="M41" s="23"/>
      <c r="N41" s="38"/>
      <c r="O41" s="38"/>
      <c r="P41" s="38"/>
      <c r="Q41" s="37"/>
      <c r="R41" s="37"/>
      <c r="S41" s="31"/>
      <c r="T41" s="42"/>
      <c r="U41" s="42"/>
      <c r="V41" s="44"/>
      <c r="W41" s="42"/>
      <c r="X41" s="40"/>
      <c r="Y41" s="37"/>
      <c r="Z41" s="37"/>
      <c r="AA41" s="37"/>
      <c r="AB41" s="37"/>
      <c r="AC41" s="37"/>
      <c r="AD41" s="37"/>
      <c r="AE41" s="37"/>
      <c r="AF41" s="37"/>
      <c r="AG41" s="43"/>
    </row>
    <row r="42" spans="1:33" s="34" customFormat="1" ht="24.95" customHeight="1" x14ac:dyDescent="0.25">
      <c r="A42" s="49"/>
      <c r="B42" s="39"/>
      <c r="C42" s="22"/>
      <c r="D42" s="23"/>
      <c r="E42" s="24"/>
      <c r="F42" s="36"/>
      <c r="G42" s="23"/>
      <c r="H42" s="23"/>
      <c r="I42" s="23"/>
      <c r="J42" s="23"/>
      <c r="K42" s="23"/>
      <c r="L42" s="23"/>
      <c r="M42" s="23"/>
      <c r="N42" s="38"/>
      <c r="O42" s="38"/>
      <c r="P42" s="38"/>
      <c r="Q42" s="37"/>
      <c r="R42" s="37"/>
      <c r="S42" s="31"/>
      <c r="T42" s="41"/>
      <c r="U42" s="41"/>
      <c r="V42" s="41"/>
      <c r="W42" s="41"/>
      <c r="X42" s="40"/>
      <c r="Y42" s="37"/>
      <c r="Z42" s="37"/>
      <c r="AA42" s="37"/>
      <c r="AB42" s="37"/>
      <c r="AC42" s="37"/>
      <c r="AD42" s="37"/>
      <c r="AE42" s="37"/>
      <c r="AF42" s="37"/>
      <c r="AG42" s="43"/>
    </row>
    <row r="43" spans="1:33" s="34" customFormat="1" ht="24.95" customHeight="1" x14ac:dyDescent="0.25">
      <c r="A43" s="50"/>
      <c r="B43" s="39"/>
      <c r="C43" s="22"/>
      <c r="D43" s="23"/>
      <c r="E43" s="24"/>
      <c r="F43" s="36"/>
      <c r="G43" s="23"/>
      <c r="H43" s="23"/>
      <c r="I43" s="23"/>
      <c r="J43" s="23"/>
      <c r="K43" s="23"/>
      <c r="L43" s="23"/>
      <c r="M43" s="23"/>
      <c r="N43" s="38"/>
      <c r="O43" s="38"/>
      <c r="P43" s="38"/>
      <c r="Q43" s="37"/>
      <c r="R43" s="37"/>
      <c r="S43" s="31"/>
      <c r="T43" s="41"/>
      <c r="U43" s="41"/>
      <c r="V43" s="41"/>
      <c r="W43" s="41"/>
      <c r="X43" s="40"/>
      <c r="Y43" s="37"/>
      <c r="Z43" s="37"/>
      <c r="AA43" s="37"/>
      <c r="AB43" s="37"/>
      <c r="AC43" s="37"/>
      <c r="AD43" s="37"/>
      <c r="AE43" s="37"/>
      <c r="AF43" s="37"/>
      <c r="AG43" s="43"/>
    </row>
    <row r="44" spans="1:33" s="34" customFormat="1" ht="24.95" customHeight="1" thickBot="1" x14ac:dyDescent="0.3">
      <c r="A44" s="103" t="s">
        <v>36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5"/>
      <c r="V44" s="45"/>
      <c r="W44" s="46">
        <f>SUM(W41:W43)</f>
        <v>0</v>
      </c>
      <c r="X44" s="33"/>
      <c r="Y44" s="33"/>
      <c r="Z44" s="33"/>
      <c r="AA44" s="33"/>
      <c r="AB44" s="33"/>
      <c r="AC44" s="33"/>
      <c r="AD44" s="33"/>
      <c r="AE44" s="33"/>
      <c r="AF44" s="33"/>
      <c r="AG44" s="37"/>
    </row>
    <row r="45" spans="1:33" s="56" customFormat="1" ht="15.75" x14ac:dyDescent="0.25">
      <c r="A45" s="34"/>
      <c r="B45" s="62"/>
      <c r="T45" s="63"/>
      <c r="W45" s="63"/>
    </row>
    <row r="46" spans="1:33" s="56" customFormat="1" ht="15.75" x14ac:dyDescent="0.25">
      <c r="A46" s="34"/>
      <c r="B46" s="62"/>
      <c r="T46" s="63"/>
      <c r="W46" s="63"/>
    </row>
    <row r="47" spans="1:33" s="56" customFormat="1" ht="15.75" x14ac:dyDescent="0.25">
      <c r="A47" s="34"/>
      <c r="B47" s="62"/>
      <c r="C47" s="62" t="s">
        <v>37</v>
      </c>
      <c r="J47" s="62" t="s">
        <v>50</v>
      </c>
      <c r="T47" s="63"/>
      <c r="V47" s="56" t="s">
        <v>38</v>
      </c>
    </row>
    <row r="48" spans="1:33" s="56" customFormat="1" ht="15.75" x14ac:dyDescent="0.25">
      <c r="A48" s="34"/>
      <c r="B48" s="62"/>
      <c r="T48" s="63"/>
    </row>
    <row r="49" spans="1:27" s="56" customFormat="1" ht="15.75" x14ac:dyDescent="0.25">
      <c r="A49" s="34"/>
      <c r="B49" s="62"/>
      <c r="T49" s="63"/>
    </row>
    <row r="50" spans="1:27" s="56" customFormat="1" ht="15.75" x14ac:dyDescent="0.25">
      <c r="A50" s="34"/>
      <c r="B50" s="62"/>
      <c r="T50" s="63"/>
    </row>
    <row r="51" spans="1:27" s="56" customFormat="1" ht="15.75" x14ac:dyDescent="0.25">
      <c r="A51" s="34"/>
      <c r="B51" s="62"/>
      <c r="C51" s="62" t="s">
        <v>47</v>
      </c>
      <c r="J51" s="64" t="s">
        <v>51</v>
      </c>
      <c r="T51" s="63"/>
      <c r="V51" s="106" t="s">
        <v>54</v>
      </c>
      <c r="W51" s="106"/>
      <c r="X51" s="106"/>
      <c r="Y51" s="95"/>
      <c r="Z51" s="95"/>
      <c r="AA51" s="95"/>
    </row>
    <row r="52" spans="1:27" s="56" customFormat="1" ht="15.75" x14ac:dyDescent="0.25">
      <c r="A52" s="34"/>
      <c r="B52" s="62"/>
      <c r="C52" s="62" t="s">
        <v>48</v>
      </c>
      <c r="J52" s="62" t="s">
        <v>52</v>
      </c>
      <c r="T52" s="63"/>
      <c r="V52" s="95" t="s">
        <v>55</v>
      </c>
      <c r="W52" s="95"/>
      <c r="X52" s="95"/>
      <c r="Y52" s="96"/>
      <c r="Z52" s="96"/>
      <c r="AA52" s="96"/>
    </row>
    <row r="53" spans="1:27" s="56" customFormat="1" ht="15.75" x14ac:dyDescent="0.25">
      <c r="A53" s="34"/>
      <c r="B53" s="62"/>
      <c r="C53" s="62" t="s">
        <v>49</v>
      </c>
      <c r="J53" s="62" t="s">
        <v>53</v>
      </c>
      <c r="T53" s="63"/>
      <c r="V53" s="95" t="s">
        <v>56</v>
      </c>
      <c r="W53" s="95"/>
      <c r="X53" s="95"/>
      <c r="Y53" s="96"/>
      <c r="Z53" s="96"/>
      <c r="AA53" s="96"/>
    </row>
  </sheetData>
  <autoFilter ref="A6:AG43" xr:uid="{00000000-0009-0000-0000-000000000000}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2" showButton="0"/>
    <filterColumn colId="23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29">
    <mergeCell ref="V52:X52"/>
    <mergeCell ref="Y52:AA52"/>
    <mergeCell ref="V53:X53"/>
    <mergeCell ref="Y53:AA53"/>
    <mergeCell ref="A38:R38"/>
    <mergeCell ref="S38:X38"/>
    <mergeCell ref="A40:AG40"/>
    <mergeCell ref="A44:U44"/>
    <mergeCell ref="V51:X51"/>
    <mergeCell ref="Y51:AA51"/>
    <mergeCell ref="A8:AG8"/>
    <mergeCell ref="A36:R36"/>
    <mergeCell ref="S36:U36"/>
    <mergeCell ref="V36:X36"/>
    <mergeCell ref="A37:R37"/>
    <mergeCell ref="S37:U37"/>
    <mergeCell ref="V37:X37"/>
    <mergeCell ref="AG6:AG7"/>
    <mergeCell ref="A6:A7"/>
    <mergeCell ref="B6:B7"/>
    <mergeCell ref="C6:C7"/>
    <mergeCell ref="D6:D7"/>
    <mergeCell ref="E6:E7"/>
    <mergeCell ref="F6:R6"/>
    <mergeCell ref="S6:S7"/>
    <mergeCell ref="T6:V6"/>
    <mergeCell ref="W6:Y6"/>
    <mergeCell ref="Z6:Z7"/>
    <mergeCell ref="AA6:AF6"/>
  </mergeCells>
  <pageMargins left="0.7" right="0.7" top="0.75" bottom="0.75" header="0.3" footer="0.3"/>
  <pageSetup scale="36" fitToWidth="0" orientation="landscape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equal" id="{87A343CF-BF9C-4413-A680-088C6A9D77FE}">
            <xm:f>'C:\1st Semester PMR CY 2022\[6ID -106TH CONTRACTING -1ST SEMESTER CY 2022 (1).xlsx]Sheet1'!#REF!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D9:D35</xm:sqref>
        </x14:conditionalFormatting>
        <x14:conditionalFormatting xmlns:xm="http://schemas.microsoft.com/office/excel/2006/main">
          <x14:cfRule type="cellIs" priority="4" stopIfTrue="1" operator="equal" id="{E7B6BE56-B5EE-4243-9C01-A3C83C4D1006}">
            <xm:f>'C:\1st Semester PMR CY 2022\[6ID -106TH CONTRACTING -1ST SEMESTER CY 2022 (1).xlsx]Sheet1'!#REF!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D41:D43</xm:sqref>
        </x14:conditionalFormatting>
        <x14:conditionalFormatting xmlns:xm="http://schemas.microsoft.com/office/excel/2006/main">
          <x14:cfRule type="cellIs" priority="5" operator="equal" id="{567F01C8-BDF0-47E3-9E4E-E2FBA9D4C98B}">
            <xm:f>'C:\1st Semester PMR CY 2022\[6ID -106TH CONTRACTING -1ST SEMESTER CY 2022 (1).xlsx]Sheet1'!#REF!</xm:f>
            <x14:dxf>
              <fill>
                <patternFill>
                  <bgColor rgb="FFF7994B"/>
                </patternFill>
              </fill>
            </x14:dxf>
          </x14:cfRule>
          <xm:sqref>M9:M35 M41:M43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'C:\1st Semester PMR CY 2022\[6ID -106TH CONTRACTING -1ST SEMESTER CY 2022 (1).xlsx]Sheet1'!#REF!</xm:f>
          </x14:formula1>
          <xm:sqref>D41:E43 S41:S43 D9:E35 S9:S35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7ID PMR-1ST SEM 23 (2)</vt:lpstr>
      <vt:lpstr>'7ID PMR-1ST SEM 23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PABAC Secretariat</cp:lastModifiedBy>
  <cp:lastPrinted>2023-07-10T01:20:14Z</cp:lastPrinted>
  <dcterms:created xsi:type="dcterms:W3CDTF">2022-07-08T01:29:58Z</dcterms:created>
  <dcterms:modified xsi:type="dcterms:W3CDTF">2023-07-10T04:36:04Z</dcterms:modified>
</cp:coreProperties>
</file>