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FILES CY 2023\RECURRING REPORTS\PMR\PMR 1st Semester\"/>
    </mc:Choice>
  </mc:AlternateContent>
  <xr:revisionPtr revIDLastSave="0" documentId="13_ncr:1_{2C39962D-72BB-4B72-A853-68844DCB8D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G1, 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8" i="1" l="1"/>
  <c r="AP12" i="1" l="1"/>
  <c r="AM11" i="1"/>
  <c r="AM13" i="1" l="1"/>
</calcChain>
</file>

<file path=xl/sharedStrings.xml><?xml version="1.0" encoding="utf-8"?>
<sst xmlns="http://schemas.openxmlformats.org/spreadsheetml/2006/main" count="222" uniqueCount="86">
  <si>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</si>
  <si>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</si>
  <si>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</si>
  <si>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</si>
  <si>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</si>
  <si>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</si>
  <si>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</si>
  <si>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</si>
  <si>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</si>
  <si>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</si>
  <si>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</si>
  <si>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</si>
  <si>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</si>
  <si>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</si>
  <si>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</si>
  <si>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</si>
  <si>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</si>
  <si>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</si>
  <si>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</si>
  <si>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</si>
  <si>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</si>
  <si>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</si>
  <si>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</si>
  <si>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</si>
  <si>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</si>
  <si>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</si>
  <si>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</si>
  <si>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</si>
  <si>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</si>
  <si>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</si>
  <si>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</si>
  <si>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</si>
  <si>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</si>
  <si>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</si>
  <si>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</si>
  <si>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</si>
  <si>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</si>
  <si>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</si>
  <si>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</si>
  <si>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</si>
  <si>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</si>
  <si>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</si>
  <si>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</si>
  <si>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</si>
  <si>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</si>
  <si>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</si>
  <si>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</si>
  <si>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</si>
  <si>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</si>
  <si>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Head of the Procuring Entity</t>
  </si>
  <si>
    <t>5-01-02-040-05</t>
  </si>
  <si>
    <t>Pershing Cap for O4/O5/O6</t>
  </si>
  <si>
    <t>Belt Waist, Garterized, OD</t>
  </si>
  <si>
    <t>PS</t>
  </si>
  <si>
    <t>YES</t>
  </si>
  <si>
    <t>PA-WIDE</t>
  </si>
  <si>
    <t>PUBLIC BIDDING</t>
  </si>
  <si>
    <t>Bar Mosquito Polyester Warp Knit</t>
  </si>
  <si>
    <t>Cloth for GOU</t>
  </si>
  <si>
    <t>Blanket, OD</t>
  </si>
  <si>
    <t>Hydration Pack, #L Capacity, PHILARPAT</t>
  </si>
  <si>
    <t>Mat, Canvass, Polyester, OD</t>
  </si>
  <si>
    <t>Mattress Cover, Fitted,OD</t>
  </si>
  <si>
    <t>Plastic Mess, Gear</t>
  </si>
  <si>
    <t>Socks for Boots Black</t>
  </si>
  <si>
    <t>Shoes Dress, Low Cut, Rubber Sole</t>
  </si>
  <si>
    <t>Short, Cycling (Compression) Black</t>
  </si>
  <si>
    <t>Towel Bath and Face (Microfiber), OD</t>
  </si>
  <si>
    <t>Undershirt Raglan, Polyester, Spandex Round Neck</t>
  </si>
  <si>
    <t>PHILARPAT, BDU with Ball Cap</t>
  </si>
  <si>
    <t>Poncho Tent PHILARPAT</t>
  </si>
  <si>
    <t>Socks, Athletic, Gray</t>
  </si>
  <si>
    <t>Army Combat Boots Suede, Field Use</t>
  </si>
  <si>
    <t>Backpack Tactical MOLLE PHILARPAT</t>
  </si>
  <si>
    <t>Buckle, Alluminum, Belt, Waist</t>
  </si>
  <si>
    <t>Belt, Waist for BDU with Buckle</t>
  </si>
  <si>
    <t>Combat Chest Rig. PHILARPAT for M16/M14</t>
  </si>
  <si>
    <t>Philippine Army Athletic Shoes, Black</t>
  </si>
  <si>
    <t xml:space="preserve">PA  Ballistic Helmet </t>
  </si>
  <si>
    <t>Ronnalyn L Razon</t>
  </si>
  <si>
    <t>SSg    (MS)     PA</t>
  </si>
  <si>
    <t>ICIE NCO, PBB, OG1, PA</t>
  </si>
  <si>
    <t>ROGELIO S VELANO</t>
  </si>
  <si>
    <t>MAJ         (FS)      PA</t>
  </si>
  <si>
    <t>Chief, PBB, OG1, PA</t>
  </si>
  <si>
    <t>OG1, PA -PROJECT MONITORING REPORT  01 JAN-30 JUNE 2023 - Big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</si>
</sst>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₱&quot;#,##0.00;[Red]\-&quot;₱&quot;#,##0.00"/>
    <numFmt numFmtId="164" formatCode="#,##0.00\ ;&quot; (&quot;#,##0.00\);&quot; -&quot;#\ ;@\ 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rgb="FF000000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147">
    <xf numFmtId="0" fontId="0" fillId="0" borderId="0" xfId="0"/>
    <xf numFmtId="0" fontId="2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right"/>
      <protection locked="0"/>
    </xf>
    <xf numFmtId="0" fontId="2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2" applyProtection="1">
      <protection locked="0"/>
    </xf>
    <xf numFmtId="0" fontId="0" fillId="0" borderId="0" xfId="2" applyFont="1" applyProtection="1">
      <protection locked="0"/>
    </xf>
    <xf numFmtId="0" fontId="0" fillId="0" borderId="0" xfId="2" applyFont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0" fillId="0" borderId="0" xfId="2" applyFont="1" applyAlignment="1" applyProtection="1">
      <alignment horizontal="right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Protection="1">
      <protection locked="0"/>
    </xf>
    <xf numFmtId="0" fontId="2" fillId="2" borderId="8" xfId="2" applyFont="1" applyFill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vertical="center" wrapText="1"/>
    </xf>
    <xf numFmtId="0" fontId="11" fillId="2" borderId="9" xfId="2" applyFont="1" applyFill="1" applyBorder="1" applyAlignment="1">
      <alignment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right" vertical="center" wrapText="1"/>
    </xf>
    <xf numFmtId="0" fontId="10" fillId="2" borderId="4" xfId="2" applyFont="1" applyFill="1" applyBorder="1" applyAlignment="1">
      <alignment vertical="center" wrapText="1"/>
    </xf>
    <xf numFmtId="0" fontId="9" fillId="0" borderId="0" xfId="2" applyFont="1" applyAlignment="1" applyProtection="1">
      <alignment vertical="center"/>
      <protection locked="0"/>
    </xf>
    <xf numFmtId="0" fontId="12" fillId="0" borderId="4" xfId="2" applyFont="1" applyBorder="1" applyAlignment="1" applyProtection="1">
      <alignment horizontal="center" vertical="center"/>
      <protection locked="0"/>
    </xf>
    <xf numFmtId="164" fontId="0" fillId="0" borderId="4" xfId="1" applyFont="1" applyBorder="1" applyAlignment="1">
      <alignment horizontal="center" vertical="center" wrapText="1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 applyProtection="1">
      <alignment horizontal="left" vertical="center" wrapText="1"/>
      <protection locked="0"/>
    </xf>
    <xf numFmtId="49" fontId="12" fillId="0" borderId="4" xfId="2" applyNumberFormat="1" applyFont="1" applyBorder="1" applyAlignment="1" applyProtection="1">
      <alignment horizontal="center" vertical="center"/>
      <protection locked="0"/>
    </xf>
    <xf numFmtId="15" fontId="0" fillId="0" borderId="4" xfId="0" applyNumberFormat="1" applyBorder="1" applyAlignment="1">
      <alignment horizontal="center" vertical="center" wrapText="1"/>
    </xf>
    <xf numFmtId="15" fontId="0" fillId="3" borderId="4" xfId="0" applyNumberFormat="1" applyFill="1" applyBorder="1" applyAlignment="1">
      <alignment horizontal="center"/>
    </xf>
    <xf numFmtId="4" fontId="12" fillId="0" borderId="4" xfId="2" applyNumberFormat="1" applyFont="1" applyBorder="1" applyAlignment="1" applyProtection="1">
      <alignment horizontal="center" vertical="center"/>
      <protection locked="0"/>
    </xf>
    <xf numFmtId="0" fontId="12" fillId="0" borderId="10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vertical="center"/>
      <protection locked="0"/>
    </xf>
    <xf numFmtId="0" fontId="0" fillId="0" borderId="4" xfId="2" applyFont="1" applyBorder="1" applyAlignment="1" applyProtection="1">
      <alignment vertical="center"/>
      <protection locked="0"/>
    </xf>
    <xf numFmtId="0" fontId="1" fillId="0" borderId="4" xfId="2" applyBorder="1" applyProtection="1">
      <protection locked="0"/>
    </xf>
    <xf numFmtId="0" fontId="1" fillId="0" borderId="10" xfId="2" applyBorder="1" applyProtection="1">
      <protection locked="0"/>
    </xf>
    <xf numFmtId="0" fontId="1" fillId="0" borderId="0" xfId="2" applyAlignment="1" applyProtection="1">
      <alignment horizontal="right"/>
      <protection locked="0"/>
    </xf>
    <xf numFmtId="0" fontId="14" fillId="0" borderId="4" xfId="2" applyFont="1" applyBorder="1" applyAlignment="1" applyProtection="1">
      <alignment horizontal="center" vertical="center"/>
      <protection locked="0"/>
    </xf>
    <xf numFmtId="0" fontId="14" fillId="0" borderId="4" xfId="2" applyFont="1" applyBorder="1" applyAlignment="1" applyProtection="1">
      <alignment vertical="center"/>
      <protection locked="0"/>
    </xf>
    <xf numFmtId="164" fontId="1" fillId="3" borderId="4" xfId="1" applyFill="1" applyBorder="1" applyAlignment="1">
      <alignment horizontal="right" vertical="center" wrapText="1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49" fontId="14" fillId="0" borderId="4" xfId="2" applyNumberFormat="1" applyFont="1" applyBorder="1" applyAlignment="1" applyProtection="1">
      <alignment horizontal="center" vertical="center"/>
      <protection locked="0"/>
    </xf>
    <xf numFmtId="15" fontId="1" fillId="3" borderId="4" xfId="0" applyNumberFormat="1" applyFont="1" applyFill="1" applyBorder="1" applyAlignment="1">
      <alignment horizontal="right" vertical="center" wrapText="1"/>
    </xf>
    <xf numFmtId="15" fontId="1" fillId="3" borderId="4" xfId="0" applyNumberFormat="1" applyFont="1" applyFill="1" applyBorder="1" applyAlignment="1">
      <alignment horizontal="center" vertical="center" wrapText="1"/>
    </xf>
    <xf numFmtId="4" fontId="14" fillId="0" borderId="4" xfId="2" applyNumberFormat="1" applyFont="1" applyBorder="1" applyAlignment="1" applyProtection="1">
      <alignment horizontal="center" vertical="center"/>
      <protection locked="0"/>
    </xf>
    <xf numFmtId="0" fontId="14" fillId="0" borderId="10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49" fontId="14" fillId="0" borderId="11" xfId="2" applyNumberFormat="1" applyFont="1" applyBorder="1" applyAlignment="1" applyProtection="1">
      <alignment horizontal="center" vertical="center"/>
      <protection locked="0"/>
    </xf>
    <xf numFmtId="4" fontId="14" fillId="0" borderId="11" xfId="2" applyNumberFormat="1" applyFont="1" applyBorder="1" applyAlignment="1" applyProtection="1">
      <alignment horizontal="center" vertical="center"/>
      <protection locked="0"/>
    </xf>
    <xf numFmtId="0" fontId="14" fillId="0" borderId="12" xfId="2" applyFont="1" applyBorder="1" applyAlignment="1" applyProtection="1">
      <alignment horizontal="center" vertical="center"/>
      <protection locked="0"/>
    </xf>
    <xf numFmtId="0" fontId="15" fillId="0" borderId="0" xfId="2" applyFont="1" applyProtection="1">
      <protection locked="0"/>
    </xf>
    <xf numFmtId="0" fontId="16" fillId="0" borderId="0" xfId="2" applyFont="1" applyAlignment="1" applyProtection="1">
      <alignment horizontal="center"/>
      <protection locked="0"/>
    </xf>
    <xf numFmtId="0" fontId="16" fillId="0" borderId="0" xfId="2" applyFont="1" applyProtection="1">
      <protection locked="0"/>
    </xf>
    <xf numFmtId="0" fontId="15" fillId="0" borderId="0" xfId="2" applyFont="1" applyAlignment="1" applyProtection="1">
      <alignment horizontal="left"/>
      <protection locked="0"/>
    </xf>
    <xf numFmtId="0" fontId="17" fillId="0" borderId="0" xfId="2" applyFont="1" applyProtection="1">
      <protection locked="0"/>
    </xf>
    <xf numFmtId="0" fontId="17" fillId="0" borderId="0" xfId="2" applyFont="1" applyAlignment="1" applyProtection="1">
      <alignment horizontal="center"/>
      <protection locked="0"/>
    </xf>
    <xf numFmtId="0" fontId="16" fillId="0" borderId="0" xfId="2" applyFont="1" applyAlignment="1" applyProtection="1">
      <alignment horizontal="right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vertical="center"/>
      <protection locked="0"/>
    </xf>
    <xf numFmtId="49" fontId="15" fillId="0" borderId="0" xfId="2" applyNumberFormat="1" applyFont="1" applyAlignment="1" applyProtection="1">
      <alignment horizontal="left"/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49" fontId="0" fillId="0" borderId="0" xfId="2" applyNumberFormat="1" applyFont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/>
      <protection locked="0"/>
    </xf>
    <xf numFmtId="0" fontId="11" fillId="0" borderId="0" xfId="2" applyFont="1" applyProtection="1">
      <protection locked="0"/>
    </xf>
    <xf numFmtId="49" fontId="0" fillId="0" borderId="0" xfId="2" applyNumberFormat="1" applyFont="1" applyAlignment="1" applyProtection="1">
      <alignment horizontal="center" vertical="center" wrapText="1"/>
      <protection locked="0"/>
    </xf>
    <xf numFmtId="0" fontId="8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right" vertical="center" wrapText="1"/>
    </xf>
    <xf numFmtId="0" fontId="7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 wrapText="1"/>
    </xf>
    <xf numFmtId="0" fontId="6" fillId="0" borderId="16" xfId="2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left" vertical="center" wrapText="1" readingOrder="1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" fillId="0" borderId="4" xfId="1" applyBorder="1"/>
    <xf numFmtId="164" fontId="0" fillId="0" borderId="4" xfId="1" applyFont="1" applyBorder="1"/>
    <xf numFmtId="164" fontId="0" fillId="0" borderId="4" xfId="1" applyFont="1" applyBorder="1" applyAlignment="1">
      <alignment horizontal="center"/>
    </xf>
    <xf numFmtId="4" fontId="12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6" xfId="2" applyFont="1" applyBorder="1" applyAlignment="1" applyProtection="1">
      <alignment horizontal="center" vertical="center"/>
      <protection locked="0"/>
    </xf>
    <xf numFmtId="0" fontId="1" fillId="0" borderId="11" xfId="2" applyBorder="1" applyProtection="1">
      <protection locked="0"/>
    </xf>
    <xf numFmtId="8" fontId="19" fillId="4" borderId="4" xfId="0" applyNumberFormat="1" applyFont="1" applyFill="1" applyBorder="1" applyAlignment="1">
      <alignment horizontal="center" vertical="center" wrapText="1" readingOrder="1"/>
    </xf>
    <xf numFmtId="4" fontId="14" fillId="0" borderId="10" xfId="2" applyNumberFormat="1" applyFont="1" applyBorder="1" applyAlignment="1" applyProtection="1">
      <alignment horizontal="center" vertical="center"/>
      <protection locked="0"/>
    </xf>
    <xf numFmtId="4" fontId="14" fillId="0" borderId="12" xfId="2" applyNumberFormat="1" applyFont="1" applyBorder="1" applyAlignment="1" applyProtection="1">
      <alignment horizontal="center" vertical="center"/>
      <protection locked="0"/>
    </xf>
    <xf numFmtId="0" fontId="14" fillId="0" borderId="16" xfId="2" applyFont="1" applyBorder="1" applyAlignment="1" applyProtection="1">
      <alignment horizontal="center" vertical="center"/>
      <protection locked="0"/>
    </xf>
    <xf numFmtId="0" fontId="14" fillId="0" borderId="15" xfId="2" applyFont="1" applyBorder="1" applyAlignment="1" applyProtection="1">
      <alignment horizontal="center" vertical="center"/>
      <protection locked="0"/>
    </xf>
    <xf numFmtId="15" fontId="20" fillId="0" borderId="0" xfId="0" applyNumberFormat="1" applyFont="1" applyAlignment="1">
      <alignment horizontal="center"/>
    </xf>
    <xf numFmtId="0" fontId="9" fillId="0" borderId="4" xfId="2" applyFont="1" applyBorder="1" applyAlignment="1" applyProtection="1">
      <alignment horizontal="center" vertical="center"/>
      <protection locked="0"/>
    </xf>
    <xf numFmtId="15" fontId="20" fillId="0" borderId="4" xfId="0" applyNumberFormat="1" applyFont="1" applyBorder="1" applyAlignment="1">
      <alignment horizontal="center" vertical="center"/>
    </xf>
    <xf numFmtId="15" fontId="21" fillId="0" borderId="4" xfId="0" applyNumberFormat="1" applyFont="1" applyBorder="1" applyAlignment="1">
      <alignment horizontal="center" vertical="center"/>
    </xf>
    <xf numFmtId="15" fontId="21" fillId="0" borderId="4" xfId="0" applyNumberFormat="1" applyFont="1" applyBorder="1" applyAlignment="1">
      <alignment horizontal="center" vertical="center" readingOrder="1"/>
    </xf>
    <xf numFmtId="15" fontId="21" fillId="0" borderId="4" xfId="0" applyNumberFormat="1" applyFont="1" applyBorder="1" applyAlignment="1">
      <alignment horizontal="center"/>
    </xf>
    <xf numFmtId="15" fontId="21" fillId="0" borderId="4" xfId="0" applyNumberFormat="1" applyFont="1" applyBorder="1" applyAlignment="1">
      <alignment horizontal="center" vertical="top" readingOrder="1"/>
    </xf>
    <xf numFmtId="8" fontId="19" fillId="4" borderId="0" xfId="0" applyNumberFormat="1" applyFont="1" applyFill="1" applyAlignment="1">
      <alignment horizontal="center" vertical="center" wrapText="1" readingOrder="1"/>
    </xf>
    <xf numFmtId="8" fontId="19" fillId="4" borderId="18" xfId="0" applyNumberFormat="1" applyFont="1" applyFill="1" applyBorder="1" applyAlignment="1">
      <alignment horizontal="center" vertical="center" wrapText="1" readingOrder="1"/>
    </xf>
    <xf numFmtId="164" fontId="1" fillId="0" borderId="4" xfId="1" applyBorder="1" applyAlignment="1">
      <alignment horizontal="right"/>
    </xf>
    <xf numFmtId="4" fontId="14" fillId="0" borderId="11" xfId="2" applyNumberFormat="1" applyFont="1" applyBorder="1" applyAlignment="1" applyProtection="1">
      <alignment vertical="center"/>
      <protection locked="0"/>
    </xf>
    <xf numFmtId="15" fontId="21" fillId="0" borderId="1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right" vertical="center" readingOrder="1"/>
    </xf>
    <xf numFmtId="164" fontId="1" fillId="3" borderId="4" xfId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 readingOrder="1"/>
    </xf>
    <xf numFmtId="0" fontId="18" fillId="3" borderId="4" xfId="0" applyFont="1" applyFill="1" applyBorder="1" applyAlignment="1">
      <alignment horizontal="left" vertical="center" readingOrder="1"/>
    </xf>
    <xf numFmtId="15" fontId="0" fillId="3" borderId="4" xfId="0" applyNumberFormat="1" applyFill="1" applyBorder="1" applyAlignment="1">
      <alignment horizontal="center" wrapText="1"/>
    </xf>
    <xf numFmtId="15" fontId="21" fillId="0" borderId="4" xfId="0" applyNumberFormat="1" applyFont="1" applyBorder="1" applyAlignment="1">
      <alignment horizontal="center" readingOrder="1"/>
    </xf>
    <xf numFmtId="8" fontId="19" fillId="4" borderId="17" xfId="0" applyNumberFormat="1" applyFont="1" applyFill="1" applyBorder="1" applyAlignment="1">
      <alignment horizontal="center" vertical="center" wrapText="1" readingOrder="1"/>
    </xf>
    <xf numFmtId="4" fontId="1" fillId="0" borderId="4" xfId="2" applyNumberFormat="1" applyBorder="1" applyAlignment="1" applyProtection="1">
      <alignment horizontal="right" vertical="center"/>
      <protection locked="0"/>
    </xf>
    <xf numFmtId="4" fontId="1" fillId="0" borderId="4" xfId="2" applyNumberFormat="1" applyBorder="1" applyAlignment="1" applyProtection="1">
      <alignment vertical="center"/>
      <protection locked="0"/>
    </xf>
    <xf numFmtId="4" fontId="21" fillId="0" borderId="4" xfId="0" applyNumberFormat="1" applyFont="1" applyBorder="1" applyAlignment="1">
      <alignment vertical="center" readingOrder="1"/>
    </xf>
    <xf numFmtId="0" fontId="7" fillId="0" borderId="2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right" vertical="center"/>
    </xf>
    <xf numFmtId="164" fontId="2" fillId="0" borderId="0" xfId="1" applyFont="1"/>
    <xf numFmtId="0" fontId="1" fillId="0" borderId="11" xfId="2" applyBorder="1" applyAlignment="1">
      <alignment horizontal="center"/>
    </xf>
    <xf numFmtId="0" fontId="1" fillId="0" borderId="12" xfId="2" applyBorder="1" applyAlignment="1">
      <alignment horizontal="center"/>
    </xf>
    <xf numFmtId="0" fontId="10" fillId="0" borderId="4" xfId="2" applyFont="1" applyBorder="1" applyAlignment="1">
      <alignment horizontal="right" vertical="center"/>
    </xf>
    <xf numFmtId="0" fontId="2" fillId="0" borderId="4" xfId="2" applyFont="1" applyBorder="1" applyAlignment="1">
      <alignment horizontal="center"/>
    </xf>
    <xf numFmtId="164" fontId="2" fillId="0" borderId="10" xfId="1" applyFont="1" applyBorder="1"/>
    <xf numFmtId="164" fontId="2" fillId="0" borderId="13" xfId="1" applyFont="1" applyBorder="1"/>
    <xf numFmtId="0" fontId="13" fillId="0" borderId="4" xfId="2" applyFont="1" applyBorder="1" applyAlignment="1">
      <alignment horizontal="right" vertical="center"/>
    </xf>
    <xf numFmtId="164" fontId="2" fillId="0" borderId="12" xfId="1" applyFont="1" applyBorder="1"/>
    <xf numFmtId="164" fontId="2" fillId="0" borderId="14" xfId="1" applyFont="1" applyBorder="1"/>
    <xf numFmtId="164" fontId="2" fillId="0" borderId="15" xfId="1" applyFont="1" applyBorder="1"/>
    <xf numFmtId="49" fontId="7" fillId="0" borderId="11" xfId="2" applyNumberFormat="1" applyFont="1" applyBorder="1" applyAlignment="1">
      <alignment horizontal="center" vertical="center"/>
    </xf>
  </cellXfs>
  <cellStyles count="3">
    <cellStyle name="Comma" xfId="1" builtinId="3"/>
    <cellStyle name="Excel Built-in Normal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180976</xdr:colOff>
      <xdr:row>44</xdr:row>
      <xdr:rowOff>0</xdr:rowOff>
    </xdr:from>
    <xdr:to>
      <xdr:col>22</xdr:col>
      <xdr:colOff>2961</xdr:colOff>
      <xdr:row>47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8476" y="8420100"/>
          <a:ext cx="71098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Z50"/>
  <sheetViews>
    <sheetView tabSelected="1" view="pageBreakPreview" topLeftCell="U1" zoomScale="60" zoomScaleNormal="100" workbookViewId="0">
      <selection activeCell="W5" sqref="W5"/>
    </sheetView>
  </sheetViews>
  <sheetFormatPr defaultColWidth="8.7109375" defaultRowHeight="14.25" x14ac:dyDescent="0.2"/>
  <cols>
    <col min="1" max="1" width="19.42578125" style="14" customWidth="1"/>
    <col min="2" max="2" width="48.7109375" style="14" customWidth="1"/>
    <col min="3" max="18" width="0" style="14" hidden="1" customWidth="1"/>
    <col min="19" max="19" width="8.42578125" style="14" hidden="1" customWidth="1"/>
    <col min="20" max="20" width="15.28515625" style="14" customWidth="1"/>
    <col min="21" max="21" width="16.5703125" style="14" customWidth="1"/>
    <col min="22" max="23" width="13.42578125" style="14" customWidth="1"/>
    <col min="24" max="24" width="31" style="13" customWidth="1"/>
    <col min="25" max="25" width="20" style="14" customWidth="1"/>
    <col min="26" max="31" width="10.5703125" style="14" customWidth="1"/>
    <col min="32" max="32" width="14.7109375" style="14" customWidth="1"/>
    <col min="33" max="33" width="10.5703125" style="14" customWidth="1"/>
    <col min="34" max="35" width="12.28515625" style="14" customWidth="1"/>
    <col min="36" max="36" width="13" style="17" customWidth="1"/>
    <col min="37" max="37" width="11.7109375" style="14" customWidth="1"/>
    <col min="38" max="38" width="10.85546875" style="18" customWidth="1"/>
    <col min="39" max="39" width="13.5703125" style="45" customWidth="1"/>
    <col min="40" max="40" width="17.7109375" style="14" customWidth="1"/>
    <col min="41" max="41" width="9.42578125" style="14" customWidth="1"/>
    <col min="42" max="42" width="13.85546875" style="45" customWidth="1"/>
    <col min="43" max="43" width="17.85546875" style="14" customWidth="1"/>
    <col min="44" max="44" width="9.42578125" style="14" customWidth="1"/>
    <col min="45" max="45" width="18.28515625" style="14" customWidth="1"/>
    <col min="46" max="50" width="10.140625" style="14" customWidth="1"/>
    <col min="51" max="51" width="11.5703125" style="14" customWidth="1"/>
    <col min="52" max="52" width="21.5703125" style="14" customWidth="1"/>
    <col min="53" max="16384" width="8.7109375" style="14"/>
  </cols>
  <sheetData>
    <row r="2" spans="1:130" s="2" customFormat="1" ht="20.25" x14ac:dyDescent="0.3">
      <c r="A2" s="1"/>
      <c r="B2" s="1"/>
      <c r="C2" s="2" t="s">
        <v>0</v>
      </c>
      <c r="V2" s="2" t="s">
        <v>1</v>
      </c>
      <c r="X2" s="3"/>
      <c r="AH2" s="1"/>
      <c r="AJ2" s="4"/>
      <c r="AL2" s="5"/>
      <c r="AM2" s="6"/>
      <c r="AP2" s="6"/>
    </row>
    <row r="4" spans="1:130" s="9" customFormat="1" ht="18" x14ac:dyDescent="0.25">
      <c r="A4" s="7"/>
      <c r="B4" s="7"/>
      <c r="C4" s="8" t="s">
        <v>2</v>
      </c>
      <c r="R4" s="10"/>
      <c r="S4" s="10"/>
      <c r="T4" s="10"/>
      <c r="V4" s="8" t="s">
        <v>85</v>
      </c>
      <c r="W4" s="8"/>
      <c r="X4" s="10"/>
      <c r="AH4" s="7"/>
      <c r="AJ4" s="11"/>
      <c r="AL4" s="5"/>
      <c r="AM4" s="12"/>
      <c r="AP4" s="12"/>
      <c r="AQ4" s="10"/>
      <c r="AR4" s="10"/>
      <c r="AS4" s="10"/>
    </row>
    <row r="5" spans="1:130" s="15" customFormat="1" ht="15" thickBot="1" x14ac:dyDescent="0.25">
      <c r="A5" s="13"/>
      <c r="B5" s="14"/>
      <c r="R5" s="16"/>
      <c r="S5" s="16"/>
      <c r="T5" s="16"/>
      <c r="X5" s="16"/>
      <c r="AH5" s="14"/>
      <c r="AJ5" s="17"/>
      <c r="AL5" s="18"/>
      <c r="AM5" s="19"/>
      <c r="AP5" s="19"/>
      <c r="AQ5" s="16"/>
      <c r="AR5" s="16"/>
      <c r="AS5" s="16"/>
    </row>
    <row r="6" spans="1:130" s="20" customFormat="1" ht="18" customHeight="1" x14ac:dyDescent="0.2">
      <c r="A6" s="126" t="s">
        <v>3</v>
      </c>
      <c r="B6" s="128" t="s">
        <v>4</v>
      </c>
      <c r="C6" s="124" t="s">
        <v>5</v>
      </c>
      <c r="D6" s="124" t="s">
        <v>6</v>
      </c>
      <c r="E6" s="124" t="s">
        <v>7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 t="s">
        <v>8</v>
      </c>
      <c r="R6" s="124" t="s">
        <v>9</v>
      </c>
      <c r="S6" s="124"/>
      <c r="T6" s="124"/>
      <c r="U6" s="124" t="s">
        <v>10</v>
      </c>
      <c r="V6" s="124" t="s">
        <v>11</v>
      </c>
      <c r="W6" s="124" t="s">
        <v>12</v>
      </c>
      <c r="X6" s="124" t="s">
        <v>6</v>
      </c>
      <c r="Y6" s="124" t="s">
        <v>13</v>
      </c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31" t="s">
        <v>8</v>
      </c>
      <c r="AM6" s="124" t="s">
        <v>9</v>
      </c>
      <c r="AN6" s="124"/>
      <c r="AO6" s="124"/>
      <c r="AP6" s="124" t="s">
        <v>14</v>
      </c>
      <c r="AQ6" s="124"/>
      <c r="AR6" s="124"/>
      <c r="AS6" s="124" t="s">
        <v>15</v>
      </c>
      <c r="AT6" s="124" t="s">
        <v>16</v>
      </c>
      <c r="AU6" s="124"/>
      <c r="AV6" s="124"/>
      <c r="AW6" s="124"/>
      <c r="AX6" s="124"/>
      <c r="AY6" s="133"/>
      <c r="AZ6" s="130" t="s">
        <v>17</v>
      </c>
    </row>
    <row r="7" spans="1:130" s="21" customFormat="1" ht="60" customHeight="1" thickBot="1" x14ac:dyDescent="0.25">
      <c r="A7" s="127"/>
      <c r="B7" s="129"/>
      <c r="C7" s="125"/>
      <c r="D7" s="125"/>
      <c r="E7" s="78" t="s">
        <v>18</v>
      </c>
      <c r="F7" s="78" t="s">
        <v>19</v>
      </c>
      <c r="G7" s="78" t="s">
        <v>20</v>
      </c>
      <c r="H7" s="78" t="s">
        <v>21</v>
      </c>
      <c r="I7" s="78" t="s">
        <v>22</v>
      </c>
      <c r="J7" s="78" t="s">
        <v>23</v>
      </c>
      <c r="K7" s="78" t="s">
        <v>24</v>
      </c>
      <c r="L7" s="78" t="s">
        <v>25</v>
      </c>
      <c r="M7" s="78" t="s">
        <v>26</v>
      </c>
      <c r="N7" s="78" t="s">
        <v>27</v>
      </c>
      <c r="O7" s="78" t="s">
        <v>28</v>
      </c>
      <c r="P7" s="78" t="s">
        <v>29</v>
      </c>
      <c r="Q7" s="125"/>
      <c r="R7" s="82" t="s">
        <v>30</v>
      </c>
      <c r="S7" s="82" t="s">
        <v>31</v>
      </c>
      <c r="T7" s="82" t="s">
        <v>32</v>
      </c>
      <c r="U7" s="125"/>
      <c r="V7" s="125"/>
      <c r="W7" s="125"/>
      <c r="X7" s="125"/>
      <c r="Y7" s="78" t="s">
        <v>18</v>
      </c>
      <c r="Z7" s="78" t="s">
        <v>33</v>
      </c>
      <c r="AA7" s="78" t="s">
        <v>20</v>
      </c>
      <c r="AB7" s="78" t="s">
        <v>21</v>
      </c>
      <c r="AC7" s="78" t="s">
        <v>22</v>
      </c>
      <c r="AD7" s="78" t="s">
        <v>23</v>
      </c>
      <c r="AE7" s="78" t="s">
        <v>24</v>
      </c>
      <c r="AF7" s="78" t="s">
        <v>34</v>
      </c>
      <c r="AG7" s="78" t="s">
        <v>35</v>
      </c>
      <c r="AH7" s="79" t="s">
        <v>26</v>
      </c>
      <c r="AI7" s="78" t="s">
        <v>27</v>
      </c>
      <c r="AJ7" s="80" t="s">
        <v>36</v>
      </c>
      <c r="AK7" s="78" t="s">
        <v>37</v>
      </c>
      <c r="AL7" s="132"/>
      <c r="AM7" s="81" t="s">
        <v>38</v>
      </c>
      <c r="AN7" s="82" t="s">
        <v>53</v>
      </c>
      <c r="AO7" s="82" t="s">
        <v>32</v>
      </c>
      <c r="AP7" s="81" t="s">
        <v>30</v>
      </c>
      <c r="AQ7" s="82" t="s">
        <v>53</v>
      </c>
      <c r="AR7" s="82" t="s">
        <v>32</v>
      </c>
      <c r="AS7" s="125"/>
      <c r="AT7" s="78" t="s">
        <v>20</v>
      </c>
      <c r="AU7" s="78" t="s">
        <v>21</v>
      </c>
      <c r="AV7" s="78" t="s">
        <v>22</v>
      </c>
      <c r="AW7" s="78" t="s">
        <v>23</v>
      </c>
      <c r="AX7" s="78" t="s">
        <v>24</v>
      </c>
      <c r="AY7" s="83" t="s">
        <v>39</v>
      </c>
      <c r="AZ7" s="130"/>
    </row>
    <row r="8" spans="1:130" s="30" customFormat="1" ht="26.25" customHeight="1" x14ac:dyDescent="0.2">
      <c r="A8" s="22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3"/>
      <c r="Z8" s="23"/>
      <c r="AA8" s="23"/>
      <c r="AB8" s="23"/>
      <c r="AC8" s="23"/>
      <c r="AD8" s="23"/>
      <c r="AE8" s="23"/>
      <c r="AF8" s="23"/>
      <c r="AG8" s="23"/>
      <c r="AH8" s="25"/>
      <c r="AI8" s="23"/>
      <c r="AJ8" s="26"/>
      <c r="AK8" s="23"/>
      <c r="AL8" s="27"/>
      <c r="AM8" s="28"/>
      <c r="AN8" s="23"/>
      <c r="AO8" s="23"/>
      <c r="AP8" s="28"/>
      <c r="AQ8" s="23"/>
      <c r="AR8" s="23"/>
      <c r="AS8" s="23"/>
      <c r="AT8" s="23"/>
      <c r="AU8" s="23"/>
      <c r="AV8" s="23"/>
      <c r="AW8" s="23"/>
      <c r="AX8" s="23"/>
      <c r="AY8" s="23"/>
      <c r="AZ8" s="29"/>
    </row>
    <row r="9" spans="1:130" s="42" customFormat="1" ht="12.6" customHeight="1" x14ac:dyDescent="0.2">
      <c r="A9" s="86" t="s">
        <v>50</v>
      </c>
      <c r="B9" s="88" t="s">
        <v>51</v>
      </c>
      <c r="C9" s="87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4"/>
      <c r="R9" s="84"/>
      <c r="S9" s="89"/>
      <c r="T9" s="90">
        <v>4400000</v>
      </c>
      <c r="U9" s="91"/>
      <c r="V9" s="92" t="s">
        <v>55</v>
      </c>
      <c r="W9" s="33" t="s">
        <v>54</v>
      </c>
      <c r="X9" s="34" t="s">
        <v>56</v>
      </c>
      <c r="Y9" s="35"/>
      <c r="Z9" s="36"/>
      <c r="AA9" s="31"/>
      <c r="AB9" s="31"/>
      <c r="AC9" s="36"/>
      <c r="AD9" s="36"/>
      <c r="AE9" s="36"/>
      <c r="AF9" s="36"/>
      <c r="AG9" s="37">
        <v>44945</v>
      </c>
      <c r="AH9" s="37"/>
      <c r="AI9" s="37">
        <v>44972</v>
      </c>
      <c r="AJ9" s="37">
        <v>45051</v>
      </c>
      <c r="AK9" s="38">
        <v>45075</v>
      </c>
      <c r="AL9" s="33" t="s">
        <v>53</v>
      </c>
      <c r="AM9" s="32"/>
      <c r="AN9" s="90">
        <v>4400000</v>
      </c>
      <c r="AO9" s="39"/>
      <c r="AP9" s="32"/>
      <c r="AQ9" s="39">
        <v>3816000</v>
      </c>
      <c r="AR9" s="93"/>
      <c r="AS9" s="96"/>
      <c r="AT9" s="94"/>
      <c r="AU9" s="31"/>
      <c r="AV9" s="31"/>
      <c r="AW9" s="31"/>
      <c r="AX9" s="31"/>
      <c r="AY9" s="40"/>
      <c r="AZ9" s="3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</row>
    <row r="10" spans="1:130" s="42" customFormat="1" ht="12.75" customHeight="1" x14ac:dyDescent="0.2">
      <c r="A10" s="86" t="s">
        <v>50</v>
      </c>
      <c r="B10" s="88" t="s">
        <v>52</v>
      </c>
      <c r="C10" s="87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4"/>
      <c r="R10" s="84"/>
      <c r="S10" s="89"/>
      <c r="T10" s="90">
        <v>2138400</v>
      </c>
      <c r="U10" s="90"/>
      <c r="V10" s="92" t="s">
        <v>55</v>
      </c>
      <c r="W10" s="33" t="s">
        <v>54</v>
      </c>
      <c r="X10" s="34" t="s">
        <v>56</v>
      </c>
      <c r="Y10" s="35"/>
      <c r="Z10" s="36"/>
      <c r="AA10" s="31"/>
      <c r="AB10" s="31"/>
      <c r="AC10" s="36"/>
      <c r="AD10" s="36"/>
      <c r="AE10" s="36"/>
      <c r="AF10" s="36"/>
      <c r="AG10" s="37">
        <v>44972</v>
      </c>
      <c r="AH10" s="37"/>
      <c r="AI10" s="37">
        <v>44998</v>
      </c>
      <c r="AJ10" s="37">
        <v>45051</v>
      </c>
      <c r="AK10" s="38">
        <v>45075</v>
      </c>
      <c r="AL10" s="33" t="s">
        <v>53</v>
      </c>
      <c r="AM10" s="32"/>
      <c r="AN10" s="90">
        <v>2138400</v>
      </c>
      <c r="AO10" s="39"/>
      <c r="AP10" s="32"/>
      <c r="AQ10" s="39">
        <v>2122480</v>
      </c>
      <c r="AR10" s="93"/>
      <c r="AS10" s="96"/>
      <c r="AT10" s="94"/>
      <c r="AU10" s="31"/>
      <c r="AV10" s="31"/>
      <c r="AW10" s="31"/>
      <c r="AX10" s="31"/>
      <c r="AY10" s="40"/>
      <c r="AZ10" s="3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</row>
    <row r="11" spans="1:130" ht="12.75" x14ac:dyDescent="0.2">
      <c r="A11" s="134" t="s">
        <v>41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5">
        <f>SUM(AN9:AN10)</f>
        <v>6538400</v>
      </c>
      <c r="AN11" s="135"/>
      <c r="AO11" s="135"/>
      <c r="AP11" s="136"/>
      <c r="AQ11" s="136"/>
      <c r="AR11" s="137"/>
      <c r="AS11" s="95"/>
      <c r="AT11" s="43"/>
      <c r="AU11" s="43"/>
      <c r="AV11" s="43"/>
      <c r="AW11" s="43"/>
      <c r="AX11" s="43"/>
      <c r="AY11" s="44"/>
      <c r="AZ11" s="43"/>
    </row>
    <row r="12" spans="1:130" ht="12.75" x14ac:dyDescent="0.2">
      <c r="A12" s="138" t="s">
        <v>42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9"/>
      <c r="AN12" s="139"/>
      <c r="AO12" s="139"/>
      <c r="AP12" s="140">
        <f>SUM(AQ9:AQ10)</f>
        <v>5938480</v>
      </c>
      <c r="AQ12" s="141"/>
      <c r="AR12" s="141"/>
      <c r="AS12" s="43"/>
      <c r="AT12" s="43"/>
      <c r="AU12" s="43"/>
      <c r="AV12" s="43"/>
      <c r="AW12" s="43"/>
      <c r="AX12" s="43"/>
      <c r="AY12" s="44"/>
      <c r="AZ12" s="43"/>
    </row>
    <row r="13" spans="1:130" ht="12.75" x14ac:dyDescent="0.2">
      <c r="A13" s="142" t="s">
        <v>43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3">
        <f>AM11-AP12</f>
        <v>599920</v>
      </c>
      <c r="AN13" s="144"/>
      <c r="AO13" s="144"/>
      <c r="AP13" s="144"/>
      <c r="AQ13" s="144"/>
      <c r="AR13" s="144"/>
      <c r="AS13" s="43"/>
      <c r="AT13" s="43"/>
      <c r="AU13" s="43"/>
      <c r="AV13" s="43"/>
      <c r="AW13" s="43"/>
      <c r="AX13" s="43"/>
      <c r="AY13" s="44"/>
      <c r="AZ13" s="43"/>
    </row>
    <row r="14" spans="1:130" ht="15" thickBot="1" x14ac:dyDescent="0.25">
      <c r="AZ14" s="43"/>
    </row>
    <row r="15" spans="1:130" s="30" customFormat="1" ht="26.25" customHeight="1" x14ac:dyDescent="0.2">
      <c r="A15" s="22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3"/>
      <c r="Z15" s="23"/>
      <c r="AA15" s="23"/>
      <c r="AB15" s="23"/>
      <c r="AC15" s="23"/>
      <c r="AD15" s="23"/>
      <c r="AE15" s="23"/>
      <c r="AF15" s="23"/>
      <c r="AG15" s="23"/>
      <c r="AH15" s="25"/>
      <c r="AI15" s="23"/>
      <c r="AJ15" s="26"/>
      <c r="AK15" s="23"/>
      <c r="AL15" s="27"/>
      <c r="AM15" s="28"/>
      <c r="AN15" s="23"/>
      <c r="AO15" s="23"/>
      <c r="AP15" s="28"/>
      <c r="AQ15" s="23"/>
      <c r="AR15" s="23"/>
      <c r="AS15" s="23"/>
      <c r="AT15" s="23"/>
      <c r="AU15" s="23"/>
      <c r="AV15" s="23"/>
      <c r="AW15" s="23"/>
      <c r="AX15" s="23"/>
      <c r="AY15" s="23"/>
      <c r="AZ15" s="29"/>
    </row>
    <row r="16" spans="1:130" s="55" customFormat="1" ht="12.6" customHeight="1" x14ac:dyDescent="0.2">
      <c r="A16" s="86" t="s">
        <v>50</v>
      </c>
      <c r="B16" s="116" t="s">
        <v>57</v>
      </c>
      <c r="C16" s="99"/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6"/>
      <c r="R16" s="46"/>
      <c r="S16" s="46"/>
      <c r="T16" s="48">
        <v>2277000</v>
      </c>
      <c r="U16" s="47"/>
      <c r="V16" s="92" t="s">
        <v>55</v>
      </c>
      <c r="W16" s="33" t="s">
        <v>54</v>
      </c>
      <c r="X16" s="34" t="s">
        <v>56</v>
      </c>
      <c r="Z16" s="50"/>
      <c r="AA16" s="46"/>
      <c r="AB16" s="46"/>
      <c r="AC16" s="50"/>
      <c r="AD16" s="50"/>
      <c r="AE16" s="50"/>
      <c r="AF16" s="50"/>
      <c r="AG16" s="103">
        <v>44945</v>
      </c>
      <c r="AH16" s="102"/>
      <c r="AI16" s="104">
        <v>44981</v>
      </c>
      <c r="AJ16" s="105">
        <v>45030</v>
      </c>
      <c r="AK16" s="52"/>
      <c r="AL16" s="33" t="s">
        <v>53</v>
      </c>
      <c r="AM16" s="48"/>
      <c r="AN16" s="48">
        <v>2277000</v>
      </c>
      <c r="AO16" s="53"/>
      <c r="AP16" s="48"/>
      <c r="AQ16" s="110">
        <v>2277000</v>
      </c>
      <c r="AR16" s="97"/>
      <c r="AS16" s="120"/>
      <c r="AT16" s="99"/>
      <c r="AU16" s="46"/>
      <c r="AV16" s="46"/>
      <c r="AW16" s="46"/>
      <c r="AX16" s="46"/>
      <c r="AY16" s="54"/>
      <c r="AZ16" s="46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</row>
    <row r="17" spans="1:130" s="30" customFormat="1" ht="12.6" customHeight="1" x14ac:dyDescent="0.2">
      <c r="A17" s="86" t="s">
        <v>50</v>
      </c>
      <c r="B17" s="116" t="s">
        <v>58</v>
      </c>
      <c r="C17" s="100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6"/>
      <c r="R17" s="56"/>
      <c r="S17" s="56"/>
      <c r="T17" s="48">
        <v>2772000</v>
      </c>
      <c r="U17" s="57"/>
      <c r="V17" s="92" t="s">
        <v>55</v>
      </c>
      <c r="W17" s="33" t="s">
        <v>54</v>
      </c>
      <c r="X17" s="34" t="s">
        <v>56</v>
      </c>
      <c r="Z17" s="59"/>
      <c r="AA17" s="56"/>
      <c r="AB17" s="56"/>
      <c r="AC17" s="59"/>
      <c r="AD17" s="59"/>
      <c r="AE17" s="59"/>
      <c r="AF17" s="59"/>
      <c r="AG17" s="103">
        <v>44945</v>
      </c>
      <c r="AH17" s="102"/>
      <c r="AI17" s="106">
        <v>45013</v>
      </c>
      <c r="AJ17" s="105">
        <v>45071</v>
      </c>
      <c r="AK17" s="52"/>
      <c r="AL17" s="33" t="s">
        <v>53</v>
      </c>
      <c r="AM17" s="48"/>
      <c r="AN17" s="48">
        <v>2772000</v>
      </c>
      <c r="AO17" s="60"/>
      <c r="AP17" s="48"/>
      <c r="AQ17" s="110">
        <v>2752200</v>
      </c>
      <c r="AR17" s="98"/>
      <c r="AS17" s="96"/>
      <c r="AT17" s="100"/>
      <c r="AU17" s="56"/>
      <c r="AV17" s="56"/>
      <c r="AW17" s="56"/>
      <c r="AX17" s="56"/>
      <c r="AY17" s="61"/>
      <c r="AZ17" s="46"/>
    </row>
    <row r="18" spans="1:130" s="30" customFormat="1" ht="12.6" customHeight="1" x14ac:dyDescent="0.2">
      <c r="A18" s="86" t="s">
        <v>50</v>
      </c>
      <c r="B18" s="116" t="s">
        <v>59</v>
      </c>
      <c r="C18" s="100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6"/>
      <c r="R18" s="56"/>
      <c r="S18" s="56"/>
      <c r="T18" s="48">
        <v>3322000</v>
      </c>
      <c r="U18" s="57"/>
      <c r="V18" s="92" t="s">
        <v>55</v>
      </c>
      <c r="W18" s="33" t="s">
        <v>54</v>
      </c>
      <c r="X18" s="34" t="s">
        <v>56</v>
      </c>
      <c r="Z18" s="59"/>
      <c r="AA18" s="56"/>
      <c r="AB18" s="56"/>
      <c r="AC18" s="59"/>
      <c r="AD18" s="59"/>
      <c r="AE18" s="59"/>
      <c r="AF18" s="59"/>
      <c r="AG18" s="103">
        <v>44945</v>
      </c>
      <c r="AH18" s="102"/>
      <c r="AI18" s="106">
        <v>44973</v>
      </c>
      <c r="AJ18" s="105">
        <v>45030</v>
      </c>
      <c r="AK18" s="52"/>
      <c r="AL18" s="33" t="s">
        <v>53</v>
      </c>
      <c r="AM18" s="48"/>
      <c r="AN18" s="48">
        <v>3322000</v>
      </c>
      <c r="AO18" s="60"/>
      <c r="AP18" s="48"/>
      <c r="AQ18" s="110">
        <v>3322000</v>
      </c>
      <c r="AR18" s="98"/>
      <c r="AS18" s="96"/>
      <c r="AT18" s="100"/>
      <c r="AU18" s="56"/>
      <c r="AV18" s="56"/>
      <c r="AW18" s="56"/>
      <c r="AX18" s="56"/>
      <c r="AY18" s="61"/>
      <c r="AZ18" s="46"/>
    </row>
    <row r="19" spans="1:130" s="30" customFormat="1" ht="12.6" customHeight="1" x14ac:dyDescent="0.2">
      <c r="A19" s="86" t="s">
        <v>50</v>
      </c>
      <c r="B19" s="116" t="s">
        <v>60</v>
      </c>
      <c r="C19" s="100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6"/>
      <c r="R19" s="56"/>
      <c r="S19" s="56"/>
      <c r="T19" s="48">
        <v>20310400</v>
      </c>
      <c r="U19" s="57"/>
      <c r="V19" s="92" t="s">
        <v>55</v>
      </c>
      <c r="W19" s="33" t="s">
        <v>54</v>
      </c>
      <c r="X19" s="34" t="s">
        <v>56</v>
      </c>
      <c r="Y19" s="58"/>
      <c r="Z19" s="59"/>
      <c r="AA19" s="56"/>
      <c r="AB19" s="56"/>
      <c r="AC19" s="59"/>
      <c r="AD19" s="59"/>
      <c r="AE19" s="59"/>
      <c r="AF19" s="59"/>
      <c r="AG19" s="103">
        <v>44945</v>
      </c>
      <c r="AH19" s="52"/>
      <c r="AI19" s="106">
        <v>44994</v>
      </c>
      <c r="AJ19" s="107">
        <v>45082</v>
      </c>
      <c r="AK19" s="52"/>
      <c r="AL19" s="33" t="s">
        <v>53</v>
      </c>
      <c r="AM19" s="48"/>
      <c r="AN19" s="48">
        <v>20310400</v>
      </c>
      <c r="AO19" s="60"/>
      <c r="AP19" s="48"/>
      <c r="AQ19" s="110">
        <v>20285012</v>
      </c>
      <c r="AR19" s="98"/>
      <c r="AS19" s="96"/>
      <c r="AT19" s="100"/>
      <c r="AU19" s="56"/>
      <c r="AV19" s="56"/>
      <c r="AW19" s="56"/>
      <c r="AX19" s="56"/>
      <c r="AY19" s="61"/>
      <c r="AZ19" s="46"/>
    </row>
    <row r="20" spans="1:130" s="30" customFormat="1" ht="12.6" customHeight="1" x14ac:dyDescent="0.2">
      <c r="A20" s="86" t="s">
        <v>50</v>
      </c>
      <c r="B20" s="116" t="s">
        <v>61</v>
      </c>
      <c r="C20" s="100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6"/>
      <c r="R20" s="56"/>
      <c r="S20" s="56"/>
      <c r="T20" s="48">
        <v>3289000</v>
      </c>
      <c r="U20" s="57"/>
      <c r="V20" s="92" t="s">
        <v>55</v>
      </c>
      <c r="W20" s="33" t="s">
        <v>54</v>
      </c>
      <c r="X20" s="34" t="s">
        <v>56</v>
      </c>
      <c r="Y20" s="58"/>
      <c r="Z20" s="59"/>
      <c r="AA20" s="56"/>
      <c r="AB20" s="56"/>
      <c r="AC20" s="59"/>
      <c r="AD20" s="59"/>
      <c r="AE20" s="59"/>
      <c r="AF20" s="59"/>
      <c r="AG20" s="103">
        <v>44945</v>
      </c>
      <c r="AH20" s="51"/>
      <c r="AI20" s="106">
        <v>44972</v>
      </c>
      <c r="AJ20" s="107">
        <v>45106</v>
      </c>
      <c r="AK20" s="52"/>
      <c r="AL20" s="33" t="s">
        <v>53</v>
      </c>
      <c r="AM20" s="48"/>
      <c r="AN20" s="48">
        <v>3289000</v>
      </c>
      <c r="AO20" s="60"/>
      <c r="AP20" s="48"/>
      <c r="AQ20" s="110">
        <v>1740640</v>
      </c>
      <c r="AR20" s="98"/>
      <c r="AS20" s="96"/>
      <c r="AT20" s="100"/>
      <c r="AU20" s="56"/>
      <c r="AV20" s="56"/>
      <c r="AW20" s="56"/>
      <c r="AX20" s="56"/>
      <c r="AY20" s="61"/>
      <c r="AZ20" s="46"/>
    </row>
    <row r="21" spans="1:130" s="30" customFormat="1" ht="12.6" customHeight="1" x14ac:dyDescent="0.2">
      <c r="A21" s="86" t="s">
        <v>50</v>
      </c>
      <c r="B21" s="116" t="s">
        <v>62</v>
      </c>
      <c r="C21" s="100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6"/>
      <c r="R21" s="56"/>
      <c r="S21" s="56"/>
      <c r="T21" s="48">
        <v>2037000</v>
      </c>
      <c r="U21" s="57"/>
      <c r="V21" s="92" t="s">
        <v>55</v>
      </c>
      <c r="W21" s="33" t="s">
        <v>54</v>
      </c>
      <c r="X21" s="34" t="s">
        <v>56</v>
      </c>
      <c r="Y21" s="58"/>
      <c r="Z21" s="59"/>
      <c r="AA21" s="56"/>
      <c r="AB21" s="56"/>
      <c r="AC21" s="59"/>
      <c r="AD21" s="59"/>
      <c r="AE21" s="59"/>
      <c r="AF21" s="59"/>
      <c r="AG21" s="103">
        <v>44945</v>
      </c>
      <c r="AH21" s="51"/>
      <c r="AI21" s="112">
        <v>44973</v>
      </c>
      <c r="AJ21" s="107">
        <v>45071</v>
      </c>
      <c r="AK21" s="52"/>
      <c r="AL21" s="33" t="s">
        <v>53</v>
      </c>
      <c r="AM21" s="48"/>
      <c r="AN21" s="48">
        <v>2037000</v>
      </c>
      <c r="AO21" s="60"/>
      <c r="AP21" s="48"/>
      <c r="AQ21" s="110">
        <v>2031180</v>
      </c>
      <c r="AR21" s="98"/>
      <c r="AS21" s="96"/>
      <c r="AT21" s="100"/>
      <c r="AU21" s="56"/>
      <c r="AV21" s="56"/>
      <c r="AW21" s="56"/>
      <c r="AX21" s="56"/>
      <c r="AY21" s="61"/>
      <c r="AZ21" s="46"/>
    </row>
    <row r="22" spans="1:130" s="55" customFormat="1" ht="12.6" customHeight="1" x14ac:dyDescent="0.2">
      <c r="A22" s="86" t="s">
        <v>50</v>
      </c>
      <c r="B22" s="116" t="s">
        <v>63</v>
      </c>
      <c r="C22" s="99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8">
        <v>3989480</v>
      </c>
      <c r="U22" s="47"/>
      <c r="V22" s="92" t="s">
        <v>55</v>
      </c>
      <c r="W22" s="33" t="s">
        <v>54</v>
      </c>
      <c r="X22" s="34" t="s">
        <v>56</v>
      </c>
      <c r="Y22" s="49"/>
      <c r="Z22" s="50"/>
      <c r="AA22" s="46"/>
      <c r="AB22" s="46"/>
      <c r="AC22" s="50"/>
      <c r="AD22" s="50"/>
      <c r="AE22" s="50"/>
      <c r="AF22" s="50"/>
      <c r="AG22" s="103">
        <v>44945</v>
      </c>
      <c r="AH22" s="51"/>
      <c r="AI22" s="112">
        <v>44998</v>
      </c>
      <c r="AJ22" s="107">
        <v>45082</v>
      </c>
      <c r="AK22" s="52"/>
      <c r="AL22" s="33" t="s">
        <v>53</v>
      </c>
      <c r="AM22" s="48"/>
      <c r="AN22" s="48">
        <v>3989480</v>
      </c>
      <c r="AO22" s="53"/>
      <c r="AP22" s="48"/>
      <c r="AQ22" s="110">
        <v>2992110</v>
      </c>
      <c r="AR22" s="97"/>
      <c r="AS22" s="46"/>
      <c r="AT22" s="99"/>
      <c r="AU22" s="46"/>
      <c r="AV22" s="46"/>
      <c r="AW22" s="46"/>
      <c r="AX22" s="46"/>
      <c r="AY22" s="54"/>
      <c r="AZ22" s="46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</row>
    <row r="23" spans="1:130" s="30" customFormat="1" ht="12.6" customHeight="1" x14ac:dyDescent="0.2">
      <c r="A23" s="86" t="s">
        <v>50</v>
      </c>
      <c r="B23" s="116" t="s">
        <v>64</v>
      </c>
      <c r="C23" s="100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6"/>
      <c r="R23" s="56"/>
      <c r="S23" s="56"/>
      <c r="T23" s="48">
        <v>3016000</v>
      </c>
      <c r="U23" s="57"/>
      <c r="V23" s="92" t="s">
        <v>55</v>
      </c>
      <c r="W23" s="33" t="s">
        <v>54</v>
      </c>
      <c r="X23" s="34" t="s">
        <v>56</v>
      </c>
      <c r="Y23" s="58"/>
      <c r="Z23" s="59"/>
      <c r="AA23" s="56"/>
      <c r="AB23" s="56"/>
      <c r="AC23" s="59"/>
      <c r="AD23" s="59"/>
      <c r="AE23" s="59"/>
      <c r="AF23" s="59"/>
      <c r="AG23" s="103">
        <v>44945</v>
      </c>
      <c r="AH23" s="51"/>
      <c r="AI23" s="112">
        <v>44998</v>
      </c>
      <c r="AJ23" s="107">
        <v>45036</v>
      </c>
      <c r="AK23" s="52"/>
      <c r="AL23" s="33" t="s">
        <v>53</v>
      </c>
      <c r="AM23" s="48"/>
      <c r="AN23" s="48">
        <v>3016000</v>
      </c>
      <c r="AO23" s="60"/>
      <c r="AP23" s="48"/>
      <c r="AQ23" s="110">
        <v>2895360</v>
      </c>
      <c r="AR23" s="98"/>
      <c r="AS23" s="46"/>
      <c r="AT23" s="100"/>
      <c r="AU23" s="56"/>
      <c r="AV23" s="56"/>
      <c r="AW23" s="56"/>
      <c r="AX23" s="56"/>
      <c r="AY23" s="61"/>
      <c r="AZ23" s="46"/>
    </row>
    <row r="24" spans="1:130" s="30" customFormat="1" ht="12.6" customHeight="1" x14ac:dyDescent="0.2">
      <c r="A24" s="86" t="s">
        <v>50</v>
      </c>
      <c r="B24" s="116" t="s">
        <v>65</v>
      </c>
      <c r="C24" s="100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6"/>
      <c r="R24" s="56"/>
      <c r="S24" s="56"/>
      <c r="T24" s="48">
        <v>12384500</v>
      </c>
      <c r="U24" s="57"/>
      <c r="V24" s="92" t="s">
        <v>55</v>
      </c>
      <c r="W24" s="33" t="s">
        <v>54</v>
      </c>
      <c r="X24" s="34" t="s">
        <v>56</v>
      </c>
      <c r="Y24" s="58"/>
      <c r="Z24" s="59"/>
      <c r="AA24" s="56"/>
      <c r="AB24" s="56"/>
      <c r="AC24" s="59"/>
      <c r="AD24" s="59"/>
      <c r="AE24" s="59"/>
      <c r="AF24" s="59"/>
      <c r="AG24" s="103">
        <v>44945</v>
      </c>
      <c r="AH24" s="51"/>
      <c r="AI24" s="106">
        <v>44994</v>
      </c>
      <c r="AJ24" s="106">
        <v>45086</v>
      </c>
      <c r="AK24" s="52"/>
      <c r="AL24" s="33" t="s">
        <v>53</v>
      </c>
      <c r="AM24" s="48"/>
      <c r="AN24" s="48">
        <v>12384500</v>
      </c>
      <c r="AO24" s="60"/>
      <c r="AP24" s="48"/>
      <c r="AQ24" s="110">
        <v>12384500</v>
      </c>
      <c r="AR24" s="98"/>
      <c r="AS24" s="46"/>
      <c r="AT24" s="100"/>
      <c r="AU24" s="56"/>
      <c r="AV24" s="56"/>
      <c r="AW24" s="56"/>
      <c r="AX24" s="56"/>
      <c r="AY24" s="61"/>
      <c r="AZ24" s="46"/>
    </row>
    <row r="25" spans="1:130" s="30" customFormat="1" ht="12.6" customHeight="1" x14ac:dyDescent="0.2">
      <c r="A25" s="86" t="s">
        <v>50</v>
      </c>
      <c r="B25" s="116" t="s">
        <v>66</v>
      </c>
      <c r="C25" s="100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6"/>
      <c r="R25" s="56"/>
      <c r="S25" s="56"/>
      <c r="T25" s="48">
        <v>6820000</v>
      </c>
      <c r="U25" s="57"/>
      <c r="V25" s="92" t="s">
        <v>55</v>
      </c>
      <c r="W25" s="33" t="s">
        <v>54</v>
      </c>
      <c r="X25" s="34" t="s">
        <v>56</v>
      </c>
      <c r="Y25" s="58"/>
      <c r="Z25" s="59"/>
      <c r="AA25" s="56"/>
      <c r="AB25" s="56"/>
      <c r="AC25" s="59"/>
      <c r="AD25" s="59"/>
      <c r="AE25" s="59"/>
      <c r="AF25" s="59"/>
      <c r="AG25" s="103">
        <v>44945</v>
      </c>
      <c r="AH25" s="51"/>
      <c r="AI25" s="106">
        <v>45020</v>
      </c>
      <c r="AJ25" s="106">
        <v>45069</v>
      </c>
      <c r="AK25" s="52"/>
      <c r="AL25" s="33" t="s">
        <v>53</v>
      </c>
      <c r="AM25" s="48"/>
      <c r="AN25" s="48">
        <v>6820000</v>
      </c>
      <c r="AO25" s="60"/>
      <c r="AP25" s="48"/>
      <c r="AQ25" s="110">
        <v>6792720</v>
      </c>
      <c r="AR25" s="60"/>
      <c r="AS25" s="56"/>
      <c r="AT25" s="56"/>
      <c r="AU25" s="56"/>
      <c r="AV25" s="56"/>
      <c r="AW25" s="56"/>
      <c r="AX25" s="56"/>
      <c r="AY25" s="61"/>
      <c r="AZ25" s="46"/>
    </row>
    <row r="26" spans="1:130" s="30" customFormat="1" ht="12.6" customHeight="1" x14ac:dyDescent="0.2">
      <c r="A26" s="86" t="s">
        <v>50</v>
      </c>
      <c r="B26" s="116" t="s">
        <v>67</v>
      </c>
      <c r="C26" s="100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6"/>
      <c r="R26" s="56"/>
      <c r="S26" s="56"/>
      <c r="T26" s="48">
        <v>3168000</v>
      </c>
      <c r="U26" s="57"/>
      <c r="V26" s="92" t="s">
        <v>55</v>
      </c>
      <c r="W26" s="33" t="s">
        <v>54</v>
      </c>
      <c r="X26" s="34" t="s">
        <v>56</v>
      </c>
      <c r="Y26" s="58"/>
      <c r="Z26" s="59"/>
      <c r="AA26" s="56"/>
      <c r="AB26" s="56"/>
      <c r="AC26" s="59"/>
      <c r="AD26" s="59"/>
      <c r="AE26" s="59"/>
      <c r="AF26" s="59"/>
      <c r="AG26" s="103">
        <v>44945</v>
      </c>
      <c r="AH26" s="51"/>
      <c r="AI26" s="106">
        <v>44973</v>
      </c>
      <c r="AJ26" s="106">
        <v>45061</v>
      </c>
      <c r="AK26" s="52"/>
      <c r="AL26" s="33" t="s">
        <v>53</v>
      </c>
      <c r="AM26" s="48"/>
      <c r="AN26" s="48">
        <v>3168000</v>
      </c>
      <c r="AO26" s="60"/>
      <c r="AP26" s="48"/>
      <c r="AQ26" s="110">
        <v>3157440</v>
      </c>
      <c r="AR26" s="60"/>
      <c r="AS26" s="56"/>
      <c r="AT26" s="56"/>
      <c r="AU26" s="56"/>
      <c r="AV26" s="56"/>
      <c r="AW26" s="56"/>
      <c r="AX26" s="56"/>
      <c r="AY26" s="61"/>
      <c r="AZ26" s="46"/>
    </row>
    <row r="27" spans="1:130" s="30" customFormat="1" ht="12.6" customHeight="1" x14ac:dyDescent="0.2">
      <c r="A27" s="86" t="s">
        <v>50</v>
      </c>
      <c r="B27" s="116" t="s">
        <v>68</v>
      </c>
      <c r="C27" s="100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6"/>
      <c r="R27" s="56"/>
      <c r="S27" s="56"/>
      <c r="T27" s="48">
        <v>18700000</v>
      </c>
      <c r="U27" s="57"/>
      <c r="V27" s="92" t="s">
        <v>55</v>
      </c>
      <c r="W27" s="33" t="s">
        <v>54</v>
      </c>
      <c r="X27" s="34" t="s">
        <v>56</v>
      </c>
      <c r="Y27" s="58"/>
      <c r="Z27" s="59"/>
      <c r="AA27" s="56"/>
      <c r="AB27" s="56"/>
      <c r="AC27" s="59"/>
      <c r="AD27" s="59"/>
      <c r="AE27" s="59"/>
      <c r="AF27" s="59"/>
      <c r="AG27" s="103">
        <v>44945</v>
      </c>
      <c r="AH27" s="51"/>
      <c r="AI27" s="106">
        <v>45003</v>
      </c>
      <c r="AJ27" s="106">
        <v>45078</v>
      </c>
      <c r="AK27" s="52"/>
      <c r="AL27" s="33" t="s">
        <v>53</v>
      </c>
      <c r="AM27" s="48"/>
      <c r="AN27" s="48">
        <v>18700000</v>
      </c>
      <c r="AO27" s="60"/>
      <c r="AP27" s="48"/>
      <c r="AQ27" s="110">
        <v>18606500</v>
      </c>
      <c r="AR27" s="60"/>
      <c r="AS27" s="56"/>
      <c r="AT27" s="56"/>
      <c r="AU27" s="56"/>
      <c r="AV27" s="56"/>
      <c r="AW27" s="56"/>
      <c r="AX27" s="56"/>
      <c r="AY27" s="61"/>
      <c r="AZ27" s="46"/>
    </row>
    <row r="28" spans="1:130" s="30" customFormat="1" ht="12.6" customHeight="1" x14ac:dyDescent="0.2">
      <c r="A28" s="86" t="s">
        <v>50</v>
      </c>
      <c r="B28" s="116" t="s">
        <v>69</v>
      </c>
      <c r="C28" s="100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6"/>
      <c r="R28" s="56"/>
      <c r="S28" s="56"/>
      <c r="T28" s="48">
        <v>56977050</v>
      </c>
      <c r="U28" s="57"/>
      <c r="V28" s="92" t="s">
        <v>55</v>
      </c>
      <c r="W28" s="33" t="s">
        <v>54</v>
      </c>
      <c r="X28" s="34" t="s">
        <v>56</v>
      </c>
      <c r="Y28" s="58"/>
      <c r="Z28" s="59"/>
      <c r="AA28" s="56"/>
      <c r="AB28" s="56"/>
      <c r="AC28" s="59"/>
      <c r="AD28" s="59"/>
      <c r="AE28" s="59"/>
      <c r="AF28" s="59"/>
      <c r="AG28" s="103">
        <v>44945</v>
      </c>
      <c r="AH28" s="51"/>
      <c r="AI28" s="106">
        <v>45014</v>
      </c>
      <c r="AJ28" s="52"/>
      <c r="AK28" s="52"/>
      <c r="AL28" s="33" t="s">
        <v>53</v>
      </c>
      <c r="AM28" s="48"/>
      <c r="AN28" s="48">
        <v>56977050</v>
      </c>
      <c r="AO28" s="60"/>
      <c r="AP28" s="48"/>
      <c r="AQ28" s="121">
        <v>41510916</v>
      </c>
      <c r="AR28" s="60"/>
      <c r="AS28" s="56"/>
      <c r="AT28" s="56"/>
      <c r="AU28" s="56"/>
      <c r="AV28" s="56"/>
      <c r="AW28" s="56"/>
      <c r="AX28" s="56"/>
      <c r="AY28" s="61"/>
      <c r="AZ28" s="46"/>
    </row>
    <row r="29" spans="1:130" s="30" customFormat="1" ht="12.6" customHeight="1" x14ac:dyDescent="0.2">
      <c r="A29" s="86" t="s">
        <v>50</v>
      </c>
      <c r="B29" s="116" t="s">
        <v>70</v>
      </c>
      <c r="C29" s="100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6"/>
      <c r="R29" s="56"/>
      <c r="S29" s="56"/>
      <c r="T29" s="48">
        <v>12789700</v>
      </c>
      <c r="U29" s="57"/>
      <c r="V29" s="92" t="s">
        <v>55</v>
      </c>
      <c r="W29" s="33" t="s">
        <v>54</v>
      </c>
      <c r="X29" s="34" t="s">
        <v>56</v>
      </c>
      <c r="Y29" s="58"/>
      <c r="Z29" s="59"/>
      <c r="AA29" s="56"/>
      <c r="AB29" s="56"/>
      <c r="AC29" s="59"/>
      <c r="AD29" s="59"/>
      <c r="AE29" s="59"/>
      <c r="AF29" s="59"/>
      <c r="AG29" s="103">
        <v>44945</v>
      </c>
      <c r="AH29" s="51"/>
      <c r="AI29" s="106">
        <v>44998</v>
      </c>
      <c r="AJ29" s="52"/>
      <c r="AK29" s="52"/>
      <c r="AL29" s="33" t="s">
        <v>53</v>
      </c>
      <c r="AM29" s="48"/>
      <c r="AN29" s="48">
        <v>12789700</v>
      </c>
      <c r="AO29" s="60"/>
      <c r="AP29" s="48"/>
      <c r="AQ29" s="121">
        <v>12789700</v>
      </c>
      <c r="AR29" s="60"/>
      <c r="AS29" s="56"/>
      <c r="AT29" s="56"/>
      <c r="AU29" s="56"/>
      <c r="AV29" s="56"/>
      <c r="AW29" s="56"/>
      <c r="AX29" s="56"/>
      <c r="AY29" s="61"/>
      <c r="AZ29" s="46"/>
    </row>
    <row r="30" spans="1:130" s="30" customFormat="1" ht="12.6" customHeight="1" x14ac:dyDescent="0.2">
      <c r="A30" s="86" t="s">
        <v>50</v>
      </c>
      <c r="B30" s="116" t="s">
        <v>71</v>
      </c>
      <c r="C30" s="100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6"/>
      <c r="R30" s="56"/>
      <c r="S30" s="56"/>
      <c r="T30" s="48">
        <v>3015700</v>
      </c>
      <c r="U30" s="57"/>
      <c r="V30" s="92" t="s">
        <v>55</v>
      </c>
      <c r="W30" s="33" t="s">
        <v>54</v>
      </c>
      <c r="X30" s="34" t="s">
        <v>56</v>
      </c>
      <c r="Y30" s="58"/>
      <c r="Z30" s="59"/>
      <c r="AA30" s="56"/>
      <c r="AB30" s="56"/>
      <c r="AC30" s="59"/>
      <c r="AD30" s="59"/>
      <c r="AE30" s="59"/>
      <c r="AF30" s="59"/>
      <c r="AG30" s="103">
        <v>44945</v>
      </c>
      <c r="AH30" s="51"/>
      <c r="AI30" s="106">
        <v>44998</v>
      </c>
      <c r="AJ30" s="52"/>
      <c r="AK30" s="52"/>
      <c r="AL30" s="33" t="s">
        <v>53</v>
      </c>
      <c r="AM30" s="48"/>
      <c r="AN30" s="48">
        <v>3015700</v>
      </c>
      <c r="AO30" s="60"/>
      <c r="AP30" s="48"/>
      <c r="AQ30" s="121">
        <v>2322089</v>
      </c>
      <c r="AR30" s="60"/>
      <c r="AS30" s="56"/>
      <c r="AT30" s="56"/>
      <c r="AU30" s="56"/>
      <c r="AV30" s="56"/>
      <c r="AW30" s="56"/>
      <c r="AX30" s="56"/>
      <c r="AY30" s="61"/>
      <c r="AZ30" s="46"/>
    </row>
    <row r="31" spans="1:130" s="30" customFormat="1" ht="12.6" customHeight="1" x14ac:dyDescent="0.2">
      <c r="A31" s="86" t="s">
        <v>50</v>
      </c>
      <c r="B31" s="116" t="s">
        <v>72</v>
      </c>
      <c r="C31" s="100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6"/>
      <c r="R31" s="56"/>
      <c r="S31" s="56"/>
      <c r="T31" s="48">
        <v>61079200</v>
      </c>
      <c r="U31" s="57"/>
      <c r="V31" s="92" t="s">
        <v>55</v>
      </c>
      <c r="W31" s="33" t="s">
        <v>54</v>
      </c>
      <c r="X31" s="34" t="s">
        <v>56</v>
      </c>
      <c r="Y31" s="58"/>
      <c r="Z31" s="59"/>
      <c r="AA31" s="56"/>
      <c r="AB31" s="56"/>
      <c r="AC31" s="59"/>
      <c r="AD31" s="59"/>
      <c r="AE31" s="59"/>
      <c r="AF31" s="59"/>
      <c r="AG31" s="103">
        <v>44945</v>
      </c>
      <c r="AH31" s="51"/>
      <c r="AI31" s="106">
        <v>44994</v>
      </c>
      <c r="AJ31" s="52"/>
      <c r="AK31" s="52"/>
      <c r="AL31" s="33" t="s">
        <v>53</v>
      </c>
      <c r="AM31" s="48"/>
      <c r="AN31" s="48">
        <v>61079200</v>
      </c>
      <c r="AO31" s="60"/>
      <c r="AP31" s="48"/>
      <c r="AQ31" s="121">
        <v>60904688</v>
      </c>
      <c r="AR31" s="60"/>
      <c r="AS31" s="56"/>
      <c r="AT31" s="56"/>
      <c r="AU31" s="56"/>
      <c r="AV31" s="56"/>
      <c r="AW31" s="56"/>
      <c r="AX31" s="56"/>
      <c r="AY31" s="61"/>
      <c r="AZ31" s="46"/>
    </row>
    <row r="32" spans="1:130" s="30" customFormat="1" ht="12.6" customHeight="1" x14ac:dyDescent="0.25">
      <c r="A32" s="86" t="s">
        <v>50</v>
      </c>
      <c r="B32" s="116" t="s">
        <v>73</v>
      </c>
      <c r="C32" s="100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6"/>
      <c r="R32" s="56"/>
      <c r="S32" s="56"/>
      <c r="T32" s="48">
        <v>36185000</v>
      </c>
      <c r="U32" s="57"/>
      <c r="V32" s="92" t="s">
        <v>55</v>
      </c>
      <c r="W32" s="33" t="s">
        <v>54</v>
      </c>
      <c r="X32" s="34" t="s">
        <v>56</v>
      </c>
      <c r="Y32" s="58"/>
      <c r="Z32" s="59"/>
      <c r="AA32" s="56"/>
      <c r="AB32" s="56"/>
      <c r="AC32" s="59"/>
      <c r="AD32" s="59"/>
      <c r="AE32" s="59"/>
      <c r="AF32" s="59"/>
      <c r="AG32" s="101">
        <v>44949</v>
      </c>
      <c r="AH32" s="51"/>
      <c r="AI32" s="119">
        <v>45071</v>
      </c>
      <c r="AJ32" s="52"/>
      <c r="AK32" s="52"/>
      <c r="AL32" s="33" t="s">
        <v>53</v>
      </c>
      <c r="AM32" s="48"/>
      <c r="AN32" s="48">
        <v>36185000</v>
      </c>
      <c r="AO32" s="60"/>
      <c r="AP32" s="48"/>
      <c r="AQ32" s="121">
        <v>36170526</v>
      </c>
      <c r="AR32" s="60"/>
      <c r="AS32" s="56"/>
      <c r="AT32" s="56"/>
      <c r="AU32" s="56"/>
      <c r="AV32" s="56"/>
      <c r="AW32" s="56"/>
      <c r="AX32" s="56"/>
      <c r="AY32" s="61"/>
      <c r="AZ32" s="46"/>
    </row>
    <row r="33" spans="1:53" s="30" customFormat="1" ht="12.6" customHeight="1" x14ac:dyDescent="0.2">
      <c r="A33" s="86" t="s">
        <v>50</v>
      </c>
      <c r="B33" s="116" t="s">
        <v>74</v>
      </c>
      <c r="C33" s="100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6"/>
      <c r="R33" s="56"/>
      <c r="S33" s="56"/>
      <c r="T33" s="48">
        <v>2030000</v>
      </c>
      <c r="U33" s="57"/>
      <c r="V33" s="92" t="s">
        <v>55</v>
      </c>
      <c r="W33" s="33" t="s">
        <v>54</v>
      </c>
      <c r="X33" s="34" t="s">
        <v>56</v>
      </c>
      <c r="Y33" s="58"/>
      <c r="Z33" s="59"/>
      <c r="AA33" s="56"/>
      <c r="AB33" s="56"/>
      <c r="AC33" s="59"/>
      <c r="AD33" s="59"/>
      <c r="AE33" s="59"/>
      <c r="AF33" s="59"/>
      <c r="AG33" s="103">
        <v>44973</v>
      </c>
      <c r="AH33" s="51"/>
      <c r="AI33" s="106">
        <v>45005</v>
      </c>
      <c r="AJ33" s="52"/>
      <c r="AK33" s="52"/>
      <c r="AL33" s="33" t="s">
        <v>53</v>
      </c>
      <c r="AM33" s="48"/>
      <c r="AN33" s="48">
        <v>2030000</v>
      </c>
      <c r="AO33" s="60"/>
      <c r="AP33" s="48"/>
      <c r="AQ33" s="121">
        <v>2021880</v>
      </c>
      <c r="AR33" s="60"/>
      <c r="AS33" s="56"/>
      <c r="AT33" s="56"/>
      <c r="AU33" s="56"/>
      <c r="AV33" s="56"/>
      <c r="AW33" s="56"/>
      <c r="AX33" s="56"/>
      <c r="AY33" s="61"/>
      <c r="AZ33" s="46"/>
    </row>
    <row r="34" spans="1:53" s="30" customFormat="1" ht="12.6" customHeight="1" x14ac:dyDescent="0.2">
      <c r="A34" s="86" t="s">
        <v>50</v>
      </c>
      <c r="B34" s="116" t="s">
        <v>75</v>
      </c>
      <c r="C34" s="100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6"/>
      <c r="R34" s="56"/>
      <c r="S34" s="56"/>
      <c r="T34" s="48">
        <v>6040000</v>
      </c>
      <c r="U34" s="57"/>
      <c r="V34" s="92" t="s">
        <v>55</v>
      </c>
      <c r="W34" s="33" t="s">
        <v>54</v>
      </c>
      <c r="X34" s="34" t="s">
        <v>56</v>
      </c>
      <c r="Y34" s="58"/>
      <c r="Z34" s="59"/>
      <c r="AA34" s="56"/>
      <c r="AB34" s="56"/>
      <c r="AC34" s="59"/>
      <c r="AD34" s="59"/>
      <c r="AE34" s="59"/>
      <c r="AF34" s="59"/>
      <c r="AG34" s="103">
        <v>44945</v>
      </c>
      <c r="AH34" s="51"/>
      <c r="AI34" s="119">
        <v>44985</v>
      </c>
      <c r="AJ34" s="52"/>
      <c r="AK34" s="52"/>
      <c r="AL34" s="33" t="s">
        <v>53</v>
      </c>
      <c r="AM34" s="48"/>
      <c r="AN34" s="48">
        <v>6040000</v>
      </c>
      <c r="AO34" s="111"/>
      <c r="AP34" s="114"/>
      <c r="AQ34" s="122">
        <v>6015840</v>
      </c>
      <c r="AR34" s="60"/>
      <c r="AS34" s="56"/>
      <c r="AT34" s="56"/>
      <c r="AU34" s="56"/>
      <c r="AV34" s="56"/>
      <c r="AW34" s="56"/>
      <c r="AX34" s="56"/>
      <c r="AY34" s="61"/>
      <c r="AZ34" s="46"/>
    </row>
    <row r="35" spans="1:53" s="30" customFormat="1" ht="12.6" customHeight="1" x14ac:dyDescent="0.2">
      <c r="A35" s="86" t="s">
        <v>50</v>
      </c>
      <c r="B35" s="116" t="s">
        <v>76</v>
      </c>
      <c r="C35" s="100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6"/>
      <c r="R35" s="56"/>
      <c r="S35" s="56"/>
      <c r="T35" s="48">
        <v>21622400</v>
      </c>
      <c r="U35" s="57"/>
      <c r="V35" s="92" t="s">
        <v>55</v>
      </c>
      <c r="W35" s="33" t="s">
        <v>54</v>
      </c>
      <c r="X35" s="34" t="s">
        <v>56</v>
      </c>
      <c r="Y35" s="58"/>
      <c r="Z35" s="59"/>
      <c r="AA35" s="56"/>
      <c r="AB35" s="56"/>
      <c r="AC35" s="59"/>
      <c r="AD35" s="59"/>
      <c r="AE35" s="59"/>
      <c r="AF35" s="59"/>
      <c r="AG35" s="103">
        <v>44945</v>
      </c>
      <c r="AH35" s="51"/>
      <c r="AI35" s="106">
        <v>44994</v>
      </c>
      <c r="AJ35" s="52"/>
      <c r="AK35" s="52"/>
      <c r="AL35" s="33" t="s">
        <v>53</v>
      </c>
      <c r="AM35" s="48"/>
      <c r="AN35" s="48">
        <v>21622400</v>
      </c>
      <c r="AO35" s="111"/>
      <c r="AP35" s="114"/>
      <c r="AQ35" s="122">
        <v>21554830</v>
      </c>
      <c r="AR35" s="60"/>
      <c r="AS35" s="56"/>
      <c r="AT35" s="56"/>
      <c r="AU35" s="56"/>
      <c r="AV35" s="56"/>
      <c r="AW35" s="56"/>
      <c r="AX35" s="56"/>
      <c r="AY35" s="61"/>
      <c r="AZ35" s="46"/>
    </row>
    <row r="36" spans="1:53" s="30" customFormat="1" ht="12.6" customHeight="1" x14ac:dyDescent="0.2">
      <c r="A36" s="86" t="s">
        <v>50</v>
      </c>
      <c r="B36" s="117" t="s">
        <v>77</v>
      </c>
      <c r="C36" s="56"/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6"/>
      <c r="R36" s="56"/>
      <c r="S36" s="56"/>
      <c r="T36" s="113">
        <v>60463500</v>
      </c>
      <c r="U36" s="57"/>
      <c r="V36" s="92" t="s">
        <v>55</v>
      </c>
      <c r="W36" s="33" t="s">
        <v>54</v>
      </c>
      <c r="X36" s="34" t="s">
        <v>56</v>
      </c>
      <c r="Y36" s="58"/>
      <c r="Z36" s="59"/>
      <c r="AA36" s="56"/>
      <c r="AB36" s="56"/>
      <c r="AC36" s="59"/>
      <c r="AD36" s="59"/>
      <c r="AE36" s="59"/>
      <c r="AF36" s="59"/>
      <c r="AG36" s="103">
        <v>45096</v>
      </c>
      <c r="AH36" s="51"/>
      <c r="AI36" s="118"/>
      <c r="AJ36" s="52"/>
      <c r="AK36" s="52"/>
      <c r="AL36" s="33" t="s">
        <v>53</v>
      </c>
      <c r="AM36" s="48"/>
      <c r="AN36" s="113">
        <v>60463500</v>
      </c>
      <c r="AO36" s="111"/>
      <c r="AP36" s="114"/>
      <c r="AQ36" s="123">
        <v>60088000</v>
      </c>
      <c r="AR36" s="60"/>
      <c r="AS36" s="56"/>
      <c r="AT36" s="56"/>
      <c r="AU36" s="56"/>
      <c r="AV36" s="56"/>
      <c r="AW36" s="56"/>
      <c r="AX36" s="56"/>
      <c r="AY36" s="61"/>
      <c r="AZ36" s="46"/>
    </row>
    <row r="37" spans="1:53" s="30" customFormat="1" ht="12.6" customHeight="1" x14ac:dyDescent="0.2">
      <c r="A37" s="86" t="s">
        <v>50</v>
      </c>
      <c r="B37" s="115" t="s">
        <v>78</v>
      </c>
      <c r="C37" s="56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6"/>
      <c r="R37" s="56"/>
      <c r="S37" s="56"/>
      <c r="T37" s="48">
        <v>20000000</v>
      </c>
      <c r="U37" s="57"/>
      <c r="V37" s="92" t="s">
        <v>55</v>
      </c>
      <c r="W37" s="33" t="s">
        <v>54</v>
      </c>
      <c r="X37" s="34" t="s">
        <v>56</v>
      </c>
      <c r="Y37" s="58"/>
      <c r="Z37" s="59"/>
      <c r="AA37" s="56"/>
      <c r="AB37" s="56"/>
      <c r="AC37" s="59"/>
      <c r="AD37" s="59"/>
      <c r="AE37" s="59"/>
      <c r="AF37" s="59"/>
      <c r="AG37" s="103">
        <v>44945</v>
      </c>
      <c r="AH37" s="51"/>
      <c r="AI37" s="118">
        <v>45034</v>
      </c>
      <c r="AJ37" s="52"/>
      <c r="AK37" s="52"/>
      <c r="AL37" s="33" t="s">
        <v>53</v>
      </c>
      <c r="AM37" s="48"/>
      <c r="AN37" s="48">
        <v>20000000</v>
      </c>
      <c r="AO37" s="60"/>
      <c r="AP37" s="48"/>
      <c r="AQ37" s="121">
        <v>19642400</v>
      </c>
      <c r="AR37" s="60"/>
      <c r="AS37" s="56"/>
      <c r="AT37" s="56"/>
      <c r="AU37" s="56"/>
      <c r="AV37" s="56"/>
      <c r="AW37" s="56"/>
      <c r="AX37" s="56"/>
      <c r="AY37" s="61"/>
      <c r="AZ37" s="46"/>
    </row>
    <row r="38" spans="1:53" s="30" customFormat="1" ht="12.75" x14ac:dyDescent="0.2">
      <c r="A38" s="142" t="s">
        <v>45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>
        <f>SUM(AN16:AN37)</f>
        <v>362287930</v>
      </c>
      <c r="AN38" s="144"/>
      <c r="AO38" s="145"/>
      <c r="AP38" s="146"/>
      <c r="AQ38" s="146"/>
      <c r="AR38" s="146"/>
    </row>
    <row r="40" spans="1:53" ht="15.75" x14ac:dyDescent="0.2">
      <c r="B40" s="108"/>
    </row>
    <row r="41" spans="1:53" ht="16.5" thickBot="1" x14ac:dyDescent="0.25">
      <c r="B41" s="108"/>
    </row>
    <row r="42" spans="1:53" ht="16.5" thickBot="1" x14ac:dyDescent="0.25">
      <c r="B42" s="108"/>
      <c r="C42" s="109">
        <v>12384500</v>
      </c>
      <c r="AQ42" s="108"/>
    </row>
    <row r="43" spans="1:53" ht="16.5" thickBot="1" x14ac:dyDescent="0.25">
      <c r="B43" s="108"/>
      <c r="C43" s="109">
        <v>6792720</v>
      </c>
      <c r="V43" s="62" t="s">
        <v>46</v>
      </c>
      <c r="W43" s="62"/>
      <c r="X43" s="63"/>
      <c r="Y43" s="64"/>
      <c r="Z43" s="64"/>
      <c r="AA43" s="64"/>
      <c r="AB43" s="64"/>
      <c r="AC43" s="64"/>
      <c r="AD43" s="64"/>
      <c r="AE43" s="64"/>
      <c r="AF43" s="64"/>
      <c r="AG43" s="65" t="s">
        <v>47</v>
      </c>
      <c r="AI43" s="64"/>
      <c r="AJ43" s="66"/>
      <c r="AK43" s="64"/>
      <c r="AL43" s="67"/>
      <c r="AM43" s="68"/>
      <c r="AN43" s="69"/>
      <c r="AO43" s="69"/>
      <c r="AP43" s="68"/>
      <c r="AQ43" s="108"/>
      <c r="AR43" s="71" t="s">
        <v>48</v>
      </c>
      <c r="AS43" s="72"/>
      <c r="AU43" s="73"/>
      <c r="AV43" s="74"/>
      <c r="AW43" s="74"/>
      <c r="AX43" s="74"/>
      <c r="AY43" s="73"/>
      <c r="AZ43" s="73"/>
      <c r="BA43" s="73"/>
    </row>
    <row r="44" spans="1:53" ht="16.5" thickBot="1" x14ac:dyDescent="0.25">
      <c r="B44" s="108"/>
      <c r="C44" s="109"/>
      <c r="V44" s="62"/>
      <c r="W44" s="62"/>
      <c r="X44" s="63"/>
      <c r="Y44" s="64"/>
      <c r="Z44" s="64"/>
      <c r="AA44" s="64"/>
      <c r="AB44" s="64"/>
      <c r="AC44" s="64"/>
      <c r="AD44" s="64"/>
      <c r="AE44" s="64"/>
      <c r="AF44" s="64"/>
      <c r="AG44" s="65"/>
      <c r="AI44" s="64"/>
      <c r="AJ44" s="66"/>
      <c r="AK44" s="64"/>
      <c r="AL44" s="67"/>
      <c r="AM44" s="68"/>
      <c r="AN44" s="69"/>
      <c r="AO44" s="69"/>
      <c r="AP44" s="68"/>
      <c r="AQ44" s="108"/>
      <c r="AR44" s="71"/>
      <c r="AS44" s="72"/>
      <c r="AU44" s="73"/>
      <c r="AV44" s="74"/>
      <c r="AW44" s="74"/>
      <c r="AX44" s="74"/>
      <c r="AY44" s="73"/>
      <c r="AZ44" s="73"/>
      <c r="BA44" s="73"/>
    </row>
    <row r="45" spans="1:53" ht="16.5" thickBot="1" x14ac:dyDescent="0.25">
      <c r="B45" s="108"/>
      <c r="C45" s="109"/>
      <c r="V45" s="62"/>
      <c r="W45" s="62"/>
      <c r="X45" s="63"/>
      <c r="Y45" s="64"/>
      <c r="Z45" s="64"/>
      <c r="AA45" s="64"/>
      <c r="AB45" s="64"/>
      <c r="AC45" s="64"/>
      <c r="AD45" s="64"/>
      <c r="AE45" s="64"/>
      <c r="AF45" s="64"/>
      <c r="AG45" s="65"/>
      <c r="AI45" s="64"/>
      <c r="AJ45" s="66"/>
      <c r="AK45" s="64"/>
      <c r="AL45" s="67"/>
      <c r="AM45" s="68"/>
      <c r="AN45" s="69"/>
      <c r="AO45" s="69"/>
      <c r="AP45" s="68"/>
      <c r="AQ45" s="108"/>
      <c r="AR45" s="71"/>
      <c r="AS45" s="72"/>
      <c r="AU45" s="73"/>
      <c r="AV45" s="74"/>
      <c r="AW45" s="74"/>
      <c r="AX45" s="74"/>
      <c r="AY45" s="73"/>
      <c r="AZ45" s="73"/>
      <c r="BA45" s="73"/>
    </row>
    <row r="46" spans="1:53" ht="16.5" thickBot="1" x14ac:dyDescent="0.25">
      <c r="B46" s="108"/>
      <c r="C46" s="109">
        <v>3157440</v>
      </c>
      <c r="V46" s="62"/>
      <c r="W46" s="62"/>
      <c r="X46" s="75"/>
      <c r="Y46" s="62"/>
      <c r="Z46" s="62"/>
      <c r="AA46" s="62"/>
      <c r="AB46" s="62"/>
      <c r="AC46" s="62"/>
      <c r="AD46" s="62"/>
      <c r="AE46" s="70"/>
      <c r="AF46" s="70"/>
      <c r="AG46" s="74"/>
      <c r="AI46" s="64"/>
      <c r="AJ46" s="76"/>
      <c r="AK46" s="64"/>
      <c r="AL46" s="67"/>
      <c r="AM46" s="68"/>
      <c r="AN46" s="69"/>
      <c r="AO46" s="69"/>
      <c r="AP46" s="68"/>
      <c r="AQ46" s="108"/>
      <c r="AR46" s="62"/>
      <c r="AS46" s="72"/>
      <c r="AU46" s="77"/>
      <c r="AV46" s="62"/>
      <c r="AW46" s="62"/>
      <c r="AX46" s="62"/>
      <c r="AY46" s="62"/>
      <c r="AZ46" s="62"/>
      <c r="BA46" s="62"/>
    </row>
    <row r="47" spans="1:53" ht="16.5" thickBot="1" x14ac:dyDescent="0.25">
      <c r="B47" s="108"/>
      <c r="C47" s="109">
        <v>18606500</v>
      </c>
      <c r="V47" s="62"/>
      <c r="W47" s="62"/>
      <c r="X47" s="75"/>
      <c r="Y47" s="62"/>
      <c r="Z47" s="62"/>
      <c r="AA47" s="62"/>
      <c r="AB47" s="62"/>
      <c r="AC47" s="62"/>
      <c r="AD47" s="62"/>
      <c r="AE47" s="62"/>
      <c r="AF47" s="62"/>
      <c r="AG47" s="72"/>
      <c r="AI47" s="64"/>
      <c r="AJ47" s="66"/>
      <c r="AK47" s="64"/>
      <c r="AL47" s="67"/>
      <c r="AM47" s="68"/>
      <c r="AN47" s="69"/>
      <c r="AO47" s="69"/>
      <c r="AP47" s="68"/>
      <c r="AQ47" s="108"/>
      <c r="AR47" s="62"/>
      <c r="AS47" s="72"/>
      <c r="AU47" s="77"/>
      <c r="AV47" s="62"/>
      <c r="AW47" s="62"/>
      <c r="AX47" s="62"/>
      <c r="AY47" s="62"/>
      <c r="AZ47" s="62"/>
      <c r="BA47" s="62"/>
    </row>
    <row r="48" spans="1:53" ht="15.75" x14ac:dyDescent="0.2">
      <c r="B48" s="108"/>
      <c r="V48" s="15" t="s">
        <v>79</v>
      </c>
      <c r="AG48" s="15" t="s">
        <v>82</v>
      </c>
      <c r="AI48" s="64"/>
      <c r="AJ48" s="66"/>
      <c r="AK48" s="64"/>
      <c r="AL48" s="67"/>
      <c r="AM48" s="68"/>
      <c r="AN48" s="69"/>
      <c r="AO48" s="69"/>
      <c r="AP48" s="68"/>
      <c r="AQ48" s="108"/>
      <c r="AR48" s="64" t="s">
        <v>49</v>
      </c>
      <c r="AS48" s="72"/>
      <c r="AU48" s="77"/>
      <c r="AV48" s="64"/>
      <c r="AW48" s="64"/>
      <c r="AX48" s="64"/>
      <c r="AY48" s="64"/>
      <c r="AZ48" s="64"/>
      <c r="BA48" s="64"/>
    </row>
    <row r="49" spans="2:33" ht="15.75" x14ac:dyDescent="0.2">
      <c r="B49" s="108"/>
      <c r="V49" s="15" t="s">
        <v>80</v>
      </c>
      <c r="AG49" s="15" t="s">
        <v>83</v>
      </c>
    </row>
    <row r="50" spans="2:33" x14ac:dyDescent="0.2">
      <c r="V50" s="15" t="s">
        <v>81</v>
      </c>
      <c r="AG50" s="15" t="s">
        <v>84</v>
      </c>
    </row>
  </sheetData>
  <mergeCells count="29">
    <mergeCell ref="A13:AL13"/>
    <mergeCell ref="AM13:AR13"/>
    <mergeCell ref="A38:AL38"/>
    <mergeCell ref="AM38:AO38"/>
    <mergeCell ref="AP38:AR38"/>
    <mergeCell ref="A11:AL11"/>
    <mergeCell ref="AM11:AO11"/>
    <mergeCell ref="AP11:AR11"/>
    <mergeCell ref="A12:AL12"/>
    <mergeCell ref="AM12:AO12"/>
    <mergeCell ref="AP12:AR12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Q6:Q7"/>
    <mergeCell ref="A6:A7"/>
    <mergeCell ref="B6:B7"/>
    <mergeCell ref="C6:C7"/>
    <mergeCell ref="D6:D7"/>
    <mergeCell ref="E6:P6"/>
  </mergeCells>
  <pageMargins left="0.7" right="0.7" top="0.75" bottom="0.75" header="0.3" footer="0.3"/>
  <pageSetup paperSize="9" scale="2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OG1, 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PBBNCO</dc:creator>
  <cp:lastModifiedBy>PABAC Secretariat</cp:lastModifiedBy>
  <cp:lastPrinted>2023-07-07T02:02:58Z</cp:lastPrinted>
  <dcterms:created xsi:type="dcterms:W3CDTF">2023-07-05T07:39:36Z</dcterms:created>
  <dcterms:modified xsi:type="dcterms:W3CDTF">2023-07-07T02:17:09Z</dcterms:modified>
</cp:coreProperties>
</file>