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2023 FILES\REPORTS\"/>
    </mc:Choice>
  </mc:AlternateContent>
  <bookViews>
    <workbookView xWindow="0" yWindow="0" windowWidth="21600" windowHeight="9330"/>
  </bookViews>
  <sheets>
    <sheet name="pmr" sheetId="1" r:id="rId1"/>
    <sheet name="Sheet2" sheetId="3" r:id="rId2"/>
    <sheet name="Sheet1" sheetId="2" state="hidden" r:id="rId3"/>
  </sheets>
  <definedNames>
    <definedName name="__xlnm.Print_Area" localSheetId="0">pmr!$A$1:$AL$13</definedName>
    <definedName name="_xlnm.Print_Area" localSheetId="0">pmr!$A$1:$AL$13</definedName>
  </definedNames>
  <calcPr calcId="162913"/>
</workbook>
</file>

<file path=xl/calcChain.xml><?xml version="1.0" encoding="utf-8"?>
<calcChain xmlns="http://schemas.openxmlformats.org/spreadsheetml/2006/main">
  <c r="AP9" i="1" l="1"/>
  <c r="AP11" i="1" s="1"/>
  <c r="AM9" i="1"/>
  <c r="AM10" i="1" s="1"/>
  <c r="AM17" i="1"/>
  <c r="AM12" i="1" l="1"/>
</calcChain>
</file>

<file path=xl/sharedStrings.xml><?xml version="1.0" encoding="utf-8"?>
<sst xmlns="http://schemas.openxmlformats.org/spreadsheetml/2006/main" count="136" uniqueCount="104">
  <si>
    <t>ANNEX A</t>
  </si>
  <si>
    <t>ANNEX B</t>
  </si>
  <si>
    <t>Department of Budget and Management Annual Procurement Plan for FY 2006</t>
  </si>
  <si>
    <t>Code
(PAP)</t>
  </si>
  <si>
    <t>Procurement
Project</t>
  </si>
  <si>
    <t>PMO/             End-User</t>
  </si>
  <si>
    <t>Mode of Procurement</t>
  </si>
  <si>
    <t>Schedule for Each Procurement Activity</t>
  </si>
  <si>
    <t>Source of Funds</t>
  </si>
  <si>
    <t>ABC (PhP)</t>
  </si>
  <si>
    <t>Remarks                                                                        (brief description of Program/Project)</t>
  </si>
  <si>
    <t>PMO/
End-User</t>
  </si>
  <si>
    <t>Is this an Early Procurement Activity?</t>
  </si>
  <si>
    <t>Actual Procurement Activity</t>
  </si>
  <si>
    <t>Contract Cost (PhP)</t>
  </si>
  <si>
    <t>List of Invited Observers</t>
  </si>
  <si>
    <t>Date of Receipt of Invitation</t>
  </si>
  <si>
    <t>Remarks                                                                        (Explaining changes from the APP)</t>
  </si>
  <si>
    <t>Pre-Proc Conference</t>
  </si>
  <si>
    <t>Ads/Post of IAEB</t>
  </si>
  <si>
    <t>Pre-bid Conf</t>
  </si>
  <si>
    <t>Eligibility Check</t>
  </si>
  <si>
    <t>Sub/Open of Bids</t>
  </si>
  <si>
    <t>Bid Evaluation</t>
  </si>
  <si>
    <t>Post Qual</t>
  </si>
  <si>
    <t>Contract Award</t>
  </si>
  <si>
    <t>Contract Signing</t>
  </si>
  <si>
    <t>Notice to Proceed</t>
  </si>
  <si>
    <t>Delivery/ Accept</t>
  </si>
  <si>
    <t>Payment Process</t>
  </si>
  <si>
    <t>Total</t>
  </si>
  <si>
    <t>MOOE</t>
  </si>
  <si>
    <t>CO</t>
  </si>
  <si>
    <t>Ads/Post of IB</t>
  </si>
  <si>
    <t>Date of BAC Resolution Recommending Award</t>
  </si>
  <si>
    <t>Notice of Award</t>
  </si>
  <si>
    <t>Delivery/ Completion</t>
  </si>
  <si>
    <t>Inspection &amp; Acceptance</t>
  </si>
  <si>
    <t xml:space="preserve">Total </t>
  </si>
  <si>
    <t>Delivery/
Completion/
Acceptance
(If applicable)</t>
  </si>
  <si>
    <t>COMPLETED PROCUREMENT ACTIVITIES</t>
  </si>
  <si>
    <t xml:space="preserve">   Total Alloted Budget of Procurement Activities</t>
  </si>
  <si>
    <t xml:space="preserve">   Total Contract Price of Procurement Actitvites Conducted</t>
  </si>
  <si>
    <t xml:space="preserve">   Total Savings (Total Alloted Budget - Total Contract Price)</t>
  </si>
  <si>
    <t>0N-GOING PROCUREMENT ACTIVITIES</t>
  </si>
  <si>
    <t xml:space="preserve">   Total Alloted Budget of On-going Procurement Activities</t>
  </si>
  <si>
    <t>Prepared by:</t>
  </si>
  <si>
    <t>Recommended for Approval by:</t>
  </si>
  <si>
    <t>APPROVED:</t>
  </si>
  <si>
    <t>BAC Chairperson</t>
  </si>
  <si>
    <t>Competitive Bidding</t>
  </si>
  <si>
    <t>GoP</t>
  </si>
  <si>
    <t>YES</t>
  </si>
  <si>
    <t>Limited Source Bidding</t>
  </si>
  <si>
    <t>Foreign</t>
  </si>
  <si>
    <t>NO</t>
  </si>
  <si>
    <t>Direct Contracting</t>
  </si>
  <si>
    <t>Special Purpose Fund</t>
  </si>
  <si>
    <t>Repeat Order</t>
  </si>
  <si>
    <t>Corporate Budget</t>
  </si>
  <si>
    <t>Shopping</t>
  </si>
  <si>
    <t>Income</t>
  </si>
  <si>
    <t>NP-53.1 Two Failed Biddings</t>
  </si>
  <si>
    <t>Others</t>
  </si>
  <si>
    <t>NP-53.2 Emergency Cases</t>
  </si>
  <si>
    <t>NP-53.3 Take-Over of Contracts</t>
  </si>
  <si>
    <t>NP-53.4 Adjacent or Contiguous</t>
  </si>
  <si>
    <t>NP-53.5 Agency-to-Agency</t>
  </si>
  <si>
    <t>NP-53.6 Scientific, Scholarly, Artistic Work, Exclusive Technology and Media Services</t>
  </si>
  <si>
    <t>NP-53.7 Highly Technical Consultants</t>
  </si>
  <si>
    <t>NP-53.8 Defense Cooperation Agreement</t>
  </si>
  <si>
    <t>NP-53.9 - Small Value Procurement</t>
  </si>
  <si>
    <t>NP-53.10 Lease of Real Property and Venue</t>
  </si>
  <si>
    <t>NP-53.11 NGO Participation</t>
  </si>
  <si>
    <t>NP-53.12 Community Participation</t>
  </si>
  <si>
    <t>NP-53.13 UN Agencies, Int'l Organizations or International Financing Institutions</t>
  </si>
  <si>
    <t>Others - Foreign-funded procurement</t>
  </si>
  <si>
    <t>N/A</t>
  </si>
  <si>
    <r>
      <t>55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EBde, PA</t>
    </r>
  </si>
  <si>
    <t>First Scout Ranger Regiment</t>
  </si>
  <si>
    <t>Light  Reaction Regiment</t>
  </si>
  <si>
    <t>Army Signal Regiment</t>
  </si>
  <si>
    <t>Aviation Regiment</t>
  </si>
  <si>
    <t>Army Artillery Regiment</t>
  </si>
  <si>
    <r>
      <t>1</t>
    </r>
    <r>
      <rPr>
        <vertAlign val="superscript"/>
        <sz val="12"/>
        <rFont val="Arial"/>
        <family val="2"/>
      </rPr>
      <t>st</t>
    </r>
    <r>
      <rPr>
        <sz val="12"/>
        <rFont val="Arial"/>
        <family val="2"/>
      </rPr>
      <t xml:space="preserve"> Brigade Combat Team</t>
    </r>
  </si>
  <si>
    <t>Nr.</t>
  </si>
  <si>
    <t>UNIT</t>
  </si>
  <si>
    <t>PAPC</t>
  </si>
  <si>
    <r>
      <t>51</t>
    </r>
    <r>
      <rPr>
        <vertAlign val="superscript"/>
        <sz val="12"/>
        <rFont val="Arial"/>
        <family val="2"/>
      </rPr>
      <t>st</t>
    </r>
    <r>
      <rPr>
        <sz val="12"/>
        <rFont val="Arial"/>
        <family val="2"/>
      </rPr>
      <t xml:space="preserve"> EBde, PA
</t>
    </r>
    <r>
      <rPr>
        <b/>
        <sz val="12"/>
        <rFont val="Arial"/>
        <family val="2"/>
      </rPr>
      <t>(114th CO)</t>
    </r>
  </si>
  <si>
    <r>
      <t>52</t>
    </r>
    <r>
      <rPr>
        <vertAlign val="superscript"/>
        <sz val="12"/>
        <rFont val="Arial"/>
        <family val="2"/>
      </rPr>
      <t>nd</t>
    </r>
    <r>
      <rPr>
        <sz val="12"/>
        <rFont val="Arial"/>
        <family val="2"/>
      </rPr>
      <t xml:space="preserve"> EBde, PA
</t>
    </r>
    <r>
      <rPr>
        <b/>
        <sz val="12"/>
        <rFont val="Arial"/>
        <family val="2"/>
      </rPr>
      <t>(111 CO)</t>
    </r>
  </si>
  <si>
    <r>
      <t>53</t>
    </r>
    <r>
      <rPr>
        <vertAlign val="superscript"/>
        <sz val="12"/>
        <rFont val="Arial"/>
        <family val="2"/>
      </rPr>
      <t>rd</t>
    </r>
    <r>
      <rPr>
        <sz val="12"/>
        <rFont val="Arial"/>
        <family val="2"/>
      </rPr>
      <t xml:space="preserve"> EBde, PA
</t>
    </r>
    <r>
      <rPr>
        <b/>
        <sz val="12"/>
        <rFont val="Arial"/>
        <family val="2"/>
      </rPr>
      <t>(110 CO)</t>
    </r>
  </si>
  <si>
    <r>
      <t>54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EBde, PA
</t>
    </r>
    <r>
      <rPr>
        <b/>
        <sz val="12"/>
        <rFont val="Arial"/>
        <family val="2"/>
      </rPr>
      <t>(114 CO)</t>
    </r>
  </si>
  <si>
    <t>Supply and Delivery of Construction Materials for the Enhancement Various Firing Range at Camp O'Donnell, Capas, Tarlac</t>
  </si>
  <si>
    <t>51EBde</t>
  </si>
  <si>
    <t>MAJ JOALYN T DINGLASAN PAF</t>
  </si>
  <si>
    <t>PA BAC Secretariat</t>
  </si>
  <si>
    <t>LTGEN ROMEO S BRAWNER JR PA</t>
  </si>
  <si>
    <t>Head of Procuring Entity</t>
  </si>
  <si>
    <t>Comprehensive Master Development Plan</t>
  </si>
  <si>
    <t>Enhancement of AARM Park at TRADOC, PA</t>
  </si>
  <si>
    <t>Recommend for Approval</t>
  </si>
  <si>
    <t>BGEN MOISES M NAYVE JR PA</t>
  </si>
  <si>
    <t>Chairperson</t>
  </si>
  <si>
    <t>(PA BAC3) Procurement Monitoring Report as of June/30/2023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</si>
</sst>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;&quot; (&quot;#,##0.00\);&quot; -&quot;#\ ;@\ "/>
  </numFmts>
  <fonts count="10">
    <font>
      <sz val="10"/>
      <name val="Arial"/>
      <family val="2"/>
    </font>
    <font>
      <sz val="10"/>
      <name val="Mangal"/>
      <family val="2"/>
    </font>
    <font>
      <b/>
      <sz val="12"/>
      <name val="Verdana"/>
      <family val="2"/>
    </font>
    <font>
      <sz val="12"/>
      <name val="Verdana"/>
      <family val="2"/>
    </font>
    <font>
      <sz val="10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50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4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0" borderId="0"/>
  </cellStyleXfs>
  <cellXfs count="85">
    <xf numFmtId="0" fontId="0" fillId="0" borderId="0" xfId="0"/>
    <xf numFmtId="0" fontId="4" fillId="0" borderId="0" xfId="4"/>
    <xf numFmtId="0" fontId="2" fillId="0" borderId="0" xfId="4" applyFont="1" applyProtection="1">
      <protection locked="0"/>
    </xf>
    <xf numFmtId="0" fontId="2" fillId="0" borderId="0" xfId="4" applyFont="1" applyAlignment="1" applyProtection="1">
      <alignment horizontal="left"/>
      <protection locked="0"/>
    </xf>
    <xf numFmtId="0" fontId="3" fillId="0" borderId="0" xfId="4" applyFont="1" applyProtection="1">
      <protection locked="0"/>
    </xf>
    <xf numFmtId="0" fontId="3" fillId="0" borderId="0" xfId="4" applyFont="1" applyAlignment="1" applyProtection="1">
      <alignment vertical="center"/>
      <protection locked="0"/>
    </xf>
    <xf numFmtId="0" fontId="3" fillId="0" borderId="0" xfId="4" applyFont="1" applyAlignment="1" applyProtection="1">
      <alignment horizontal="center" vertical="center"/>
      <protection locked="0"/>
    </xf>
    <xf numFmtId="49" fontId="2" fillId="0" borderId="0" xfId="4" applyNumberFormat="1" applyFont="1" applyAlignment="1" applyProtection="1">
      <alignment horizontal="left"/>
      <protection locked="0"/>
    </xf>
    <xf numFmtId="0" fontId="3" fillId="0" borderId="0" xfId="4" applyFont="1" applyAlignment="1" applyProtection="1">
      <alignment horizontal="left"/>
      <protection locked="0"/>
    </xf>
    <xf numFmtId="0" fontId="0" fillId="0" borderId="1" xfId="0" applyBorder="1" applyAlignment="1">
      <alignment horizontal="center"/>
    </xf>
    <xf numFmtId="0" fontId="0" fillId="0" borderId="1" xfId="0" applyBorder="1"/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0" xfId="4" applyFont="1" applyAlignment="1" applyProtection="1">
      <alignment horizontal="left"/>
      <protection locked="0"/>
    </xf>
    <xf numFmtId="0" fontId="8" fillId="0" borderId="0" xfId="4" applyFont="1" applyProtection="1">
      <protection locked="0"/>
    </xf>
    <xf numFmtId="0" fontId="8" fillId="0" borderId="0" xfId="4" applyFont="1" applyAlignment="1" applyProtection="1">
      <alignment horizontal="center"/>
      <protection locked="0"/>
    </xf>
    <xf numFmtId="0" fontId="5" fillId="0" borderId="0" xfId="4" applyFont="1" applyAlignment="1" applyProtection="1">
      <alignment horizontal="center"/>
      <protection locked="0"/>
    </xf>
    <xf numFmtId="0" fontId="5" fillId="0" borderId="0" xfId="4" applyFont="1" applyProtection="1">
      <protection locked="0"/>
    </xf>
    <xf numFmtId="0" fontId="8" fillId="0" borderId="2" xfId="4" applyFont="1" applyBorder="1" applyAlignment="1" applyProtection="1">
      <alignment horizontal="center" vertical="top" wrapText="1"/>
    </xf>
    <xf numFmtId="0" fontId="8" fillId="0" borderId="3" xfId="4" applyFont="1" applyBorder="1" applyAlignment="1" applyProtection="1">
      <alignment horizontal="center" vertical="top" wrapText="1"/>
    </xf>
    <xf numFmtId="0" fontId="8" fillId="0" borderId="4" xfId="4" applyFont="1" applyBorder="1" applyAlignment="1" applyProtection="1">
      <alignment horizontal="center" vertical="top" wrapText="1"/>
    </xf>
    <xf numFmtId="0" fontId="8" fillId="0" borderId="0" xfId="4" applyFont="1" applyAlignment="1" applyProtection="1">
      <alignment horizontal="center" vertical="top" wrapText="1"/>
      <protection locked="0"/>
    </xf>
    <xf numFmtId="0" fontId="8" fillId="0" borderId="5" xfId="4" applyFont="1" applyBorder="1" applyAlignment="1" applyProtection="1">
      <alignment horizontal="center" vertical="top" wrapText="1"/>
    </xf>
    <xf numFmtId="0" fontId="8" fillId="0" borderId="6" xfId="4" applyFont="1" applyBorder="1" applyAlignment="1" applyProtection="1">
      <alignment horizontal="center" vertical="top" wrapText="1"/>
    </xf>
    <xf numFmtId="0" fontId="8" fillId="0" borderId="6" xfId="4" applyFont="1" applyBorder="1" applyAlignment="1" applyProtection="1">
      <alignment horizontal="center" vertical="top" wrapText="1"/>
    </xf>
    <xf numFmtId="0" fontId="8" fillId="0" borderId="7" xfId="4" applyFont="1" applyBorder="1" applyAlignment="1" applyProtection="1">
      <alignment horizontal="center" vertical="top" wrapText="1"/>
    </xf>
    <xf numFmtId="0" fontId="2" fillId="3" borderId="9" xfId="4" applyFont="1" applyFill="1" applyBorder="1" applyAlignment="1" applyProtection="1">
      <alignment vertical="center"/>
    </xf>
    <xf numFmtId="0" fontId="2" fillId="3" borderId="10" xfId="4" applyFont="1" applyFill="1" applyBorder="1" applyAlignment="1" applyProtection="1">
      <alignment vertical="center" wrapText="1"/>
    </xf>
    <xf numFmtId="0" fontId="2" fillId="3" borderId="11" xfId="4" applyFont="1" applyFill="1" applyBorder="1" applyAlignment="1" applyProtection="1">
      <alignment vertical="center" wrapText="1"/>
    </xf>
    <xf numFmtId="0" fontId="5" fillId="0" borderId="0" xfId="4" applyFont="1" applyAlignment="1" applyProtection="1">
      <alignment vertical="center"/>
      <protection locked="0"/>
    </xf>
    <xf numFmtId="0" fontId="5" fillId="0" borderId="5" xfId="4" applyFont="1" applyBorder="1" applyAlignment="1" applyProtection="1">
      <alignment horizontal="center"/>
      <protection locked="0"/>
    </xf>
    <xf numFmtId="0" fontId="5" fillId="0" borderId="6" xfId="4" applyFont="1" applyBorder="1" applyAlignment="1" applyProtection="1">
      <alignment wrapText="1"/>
      <protection locked="0"/>
    </xf>
    <xf numFmtId="0" fontId="5" fillId="0" borderId="6" xfId="4" applyFont="1" applyBorder="1" applyProtection="1">
      <protection locked="0"/>
    </xf>
    <xf numFmtId="0" fontId="5" fillId="0" borderId="6" xfId="4" applyFont="1" applyBorder="1" applyAlignment="1" applyProtection="1">
      <alignment horizontal="center"/>
      <protection locked="0"/>
    </xf>
    <xf numFmtId="0" fontId="5" fillId="0" borderId="20" xfId="4" applyFont="1" applyBorder="1" applyAlignment="1" applyProtection="1">
      <alignment horizontal="center"/>
      <protection locked="0"/>
    </xf>
    <xf numFmtId="0" fontId="5" fillId="0" borderId="17" xfId="4" applyFont="1" applyBorder="1" applyProtection="1">
      <protection locked="0"/>
    </xf>
    <xf numFmtId="0" fontId="5" fillId="0" borderId="21" xfId="4" applyFont="1" applyBorder="1" applyProtection="1">
      <protection locked="0"/>
    </xf>
    <xf numFmtId="164" fontId="5" fillId="0" borderId="1" xfId="1" applyFont="1" applyBorder="1" applyProtection="1">
      <protection locked="0"/>
    </xf>
    <xf numFmtId="4" fontId="5" fillId="0" borderId="6" xfId="4" applyNumberFormat="1" applyFont="1" applyBorder="1" applyProtection="1">
      <protection locked="0"/>
    </xf>
    <xf numFmtId="15" fontId="5" fillId="0" borderId="6" xfId="4" applyNumberFormat="1" applyFont="1" applyBorder="1" applyProtection="1">
      <protection locked="0"/>
    </xf>
    <xf numFmtId="0" fontId="5" fillId="0" borderId="7" xfId="4" applyFont="1" applyBorder="1" applyProtection="1">
      <protection locked="0"/>
    </xf>
    <xf numFmtId="0" fontId="2" fillId="0" borderId="8" xfId="4" applyFont="1" applyBorder="1" applyAlignment="1" applyProtection="1">
      <alignment horizontal="right" vertical="center"/>
    </xf>
    <xf numFmtId="164" fontId="5" fillId="0" borderId="0" xfId="1" applyFont="1" applyProtection="1"/>
    <xf numFmtId="0" fontId="5" fillId="0" borderId="8" xfId="4" applyFont="1" applyBorder="1" applyAlignment="1" applyProtection="1">
      <alignment horizontal="center"/>
    </xf>
    <xf numFmtId="0" fontId="5" fillId="0" borderId="0" xfId="4" applyFont="1" applyBorder="1" applyProtection="1">
      <protection locked="0"/>
    </xf>
    <xf numFmtId="0" fontId="2" fillId="0" borderId="1" xfId="4" applyFont="1" applyBorder="1" applyAlignment="1" applyProtection="1">
      <alignment horizontal="right" vertical="center"/>
    </xf>
    <xf numFmtId="0" fontId="5" fillId="0" borderId="1" xfId="4" applyFont="1" applyBorder="1" applyAlignment="1" applyProtection="1">
      <alignment horizontal="center"/>
    </xf>
    <xf numFmtId="164" fontId="5" fillId="0" borderId="17" xfId="1" applyFont="1" applyBorder="1" applyProtection="1"/>
    <xf numFmtId="164" fontId="5" fillId="0" borderId="19" xfId="1" applyFont="1" applyBorder="1" applyProtection="1"/>
    <xf numFmtId="164" fontId="5" fillId="0" borderId="13" xfId="1" applyFont="1" applyBorder="1" applyProtection="1"/>
    <xf numFmtId="164" fontId="5" fillId="0" borderId="12" xfId="1" applyFont="1" applyBorder="1" applyProtection="1"/>
    <xf numFmtId="164" fontId="5" fillId="0" borderId="18" xfId="1" applyFont="1" applyBorder="1" applyProtection="1"/>
    <xf numFmtId="164" fontId="5" fillId="0" borderId="15" xfId="1" applyFont="1" applyBorder="1" applyProtection="1"/>
    <xf numFmtId="0" fontId="3" fillId="0" borderId="16" xfId="4" applyFont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14" xfId="4" applyFont="1" applyBorder="1" applyAlignment="1" applyProtection="1">
      <alignment vertical="center"/>
      <protection locked="0"/>
    </xf>
    <xf numFmtId="0" fontId="3" fillId="0" borderId="14" xfId="4" applyFont="1" applyBorder="1" applyAlignment="1" applyProtection="1">
      <alignment horizontal="center" vertical="center"/>
      <protection locked="0"/>
    </xf>
    <xf numFmtId="0" fontId="5" fillId="0" borderId="14" xfId="4" applyFont="1" applyBorder="1" applyAlignment="1" applyProtection="1">
      <alignment horizontal="center"/>
      <protection locked="0"/>
    </xf>
    <xf numFmtId="0" fontId="5" fillId="0" borderId="14" xfId="4" applyFont="1" applyBorder="1" applyProtection="1">
      <protection locked="0"/>
    </xf>
    <xf numFmtId="15" fontId="3" fillId="0" borderId="14" xfId="4" applyNumberFormat="1" applyFont="1" applyBorder="1" applyAlignment="1" applyProtection="1">
      <alignment horizontal="center" vertical="center" wrapText="1"/>
      <protection locked="0"/>
    </xf>
    <xf numFmtId="49" fontId="3" fillId="0" borderId="14" xfId="4" applyNumberFormat="1" applyFont="1" applyBorder="1" applyAlignment="1" applyProtection="1">
      <alignment horizontal="center" vertical="center" wrapText="1"/>
      <protection locked="0"/>
    </xf>
    <xf numFmtId="0" fontId="3" fillId="0" borderId="14" xfId="4" applyFont="1" applyBorder="1" applyAlignment="1" applyProtection="1">
      <alignment horizontal="center" vertical="center" wrapText="1"/>
      <protection locked="0"/>
    </xf>
    <xf numFmtId="49" fontId="3" fillId="0" borderId="14" xfId="4" applyNumberFormat="1" applyFont="1" applyFill="1" applyBorder="1" applyAlignment="1" applyProtection="1">
      <alignment horizontal="center" vertical="center" wrapText="1"/>
      <protection locked="0"/>
    </xf>
    <xf numFmtId="49" fontId="3" fillId="0" borderId="14" xfId="4" applyNumberFormat="1" applyFont="1" applyBorder="1" applyAlignment="1" applyProtection="1">
      <alignment horizontal="center" vertical="center"/>
      <protection locked="0"/>
    </xf>
    <xf numFmtId="164" fontId="5" fillId="4" borderId="1" xfId="1" applyFont="1" applyFill="1" applyBorder="1" applyAlignment="1" applyProtection="1">
      <alignment horizontal="right" vertical="center"/>
      <protection locked="0"/>
    </xf>
    <xf numFmtId="4" fontId="3" fillId="0" borderId="14" xfId="4" applyNumberFormat="1" applyFont="1" applyBorder="1" applyAlignment="1" applyProtection="1">
      <alignment horizontal="center" vertical="center"/>
      <protection locked="0"/>
    </xf>
    <xf numFmtId="0" fontId="3" fillId="0" borderId="1" xfId="4" applyFont="1" applyBorder="1" applyAlignment="1" applyProtection="1">
      <alignment horizontal="center" vertical="center" wrapText="1"/>
      <protection locked="0"/>
    </xf>
    <xf numFmtId="15" fontId="3" fillId="0" borderId="1" xfId="4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3" fillId="0" borderId="22" xfId="4" applyFont="1" applyBorder="1" applyAlignment="1" applyProtection="1">
      <alignment horizontal="center" vertical="center"/>
      <protection locked="0"/>
    </xf>
    <xf numFmtId="0" fontId="5" fillId="0" borderId="1" xfId="4" applyFont="1" applyBorder="1" applyAlignment="1" applyProtection="1">
      <alignment horizontal="center"/>
      <protection locked="0"/>
    </xf>
    <xf numFmtId="0" fontId="5" fillId="0" borderId="1" xfId="4" applyFont="1" applyBorder="1" applyProtection="1">
      <protection locked="0"/>
    </xf>
    <xf numFmtId="49" fontId="3" fillId="0" borderId="1" xfId="4" applyNumberFormat="1" applyFont="1" applyBorder="1" applyAlignment="1" applyProtection="1">
      <alignment horizontal="center" vertical="center" wrapText="1"/>
      <protection locked="0"/>
    </xf>
    <xf numFmtId="49" fontId="3" fillId="0" borderId="1" xfId="4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4" applyNumberFormat="1" applyFont="1" applyBorder="1" applyAlignment="1" applyProtection="1">
      <alignment horizontal="center" vertical="center"/>
      <protection locked="0"/>
    </xf>
    <xf numFmtId="4" fontId="3" fillId="0" borderId="1" xfId="4" applyNumberFormat="1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/>
      <protection locked="0"/>
    </xf>
    <xf numFmtId="49" fontId="8" fillId="0" borderId="8" xfId="4" applyNumberFormat="1" applyFont="1" applyBorder="1" applyAlignment="1" applyProtection="1">
      <alignment horizontal="center" vertical="center"/>
    </xf>
    <xf numFmtId="0" fontId="5" fillId="0" borderId="0" xfId="4" applyFont="1" applyBorder="1" applyAlignment="1" applyProtection="1">
      <alignment vertical="center"/>
      <protection locked="0"/>
    </xf>
    <xf numFmtId="49" fontId="5" fillId="0" borderId="0" xfId="4" applyNumberFormat="1" applyFont="1" applyAlignment="1" applyProtection="1">
      <alignment horizontal="center" vertical="center"/>
      <protection locked="0"/>
    </xf>
    <xf numFmtId="0" fontId="5" fillId="0" borderId="0" xfId="4" applyFont="1" applyAlignment="1" applyProtection="1">
      <alignment horizontal="center" vertical="center"/>
      <protection locked="0"/>
    </xf>
    <xf numFmtId="49" fontId="5" fillId="0" borderId="0" xfId="4" applyNumberFormat="1" applyFont="1" applyAlignment="1" applyProtection="1">
      <alignment horizontal="center" vertical="center" wrapText="1"/>
      <protection locked="0"/>
    </xf>
    <xf numFmtId="0" fontId="5" fillId="0" borderId="0" xfId="4" applyFont="1" applyAlignment="1" applyProtection="1">
      <alignment horizontal="center" vertical="center" wrapText="1"/>
      <protection locked="0"/>
    </xf>
  </cellXfs>
  <cellStyles count="5">
    <cellStyle name="Comma" xfId="1" builtinId="3"/>
    <cellStyle name="Excel Built-in Normal" xfId="4"/>
    <cellStyle name="Normal" xfId="0" builtinId="0"/>
    <cellStyle name="Untitled1" xfId="2"/>
    <cellStyle name="Untitled2" xfId="3"/>
  </cellStyles>
  <dxfs count="2">
    <dxf>
      <fill>
        <patternFill>
          <bgColor rgb="FFF7994B"/>
        </patternFill>
      </fill>
    </dxf>
    <dxf>
      <fill>
        <patternFill patternType="solid">
          <fgColor indexed="50"/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7994B"/>
      <color rgb="FFF584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A26"/>
  <sheetViews>
    <sheetView showGridLines="0" tabSelected="1" topLeftCell="V1" zoomScale="84" zoomScaleNormal="84" workbookViewId="0">
      <pane ySplit="7" topLeftCell="A8" activePane="bottomLeft" state="frozen"/>
      <selection pane="bottomLeft" activeCell="BB7" sqref="BB7"/>
    </sheetView>
  </sheetViews>
  <sheetFormatPr defaultColWidth="8.7109375" defaultRowHeight="15"/>
  <cols>
    <col min="1" max="1" width="14" style="19" customWidth="1"/>
    <col min="2" max="2" width="22.7109375" style="19" customWidth="1"/>
    <col min="3" max="21" width="0" style="19" hidden="1" customWidth="1"/>
    <col min="22" max="22" width="10" style="19" customWidth="1"/>
    <col min="23" max="23" width="13.42578125" style="19" customWidth="1"/>
    <col min="24" max="24" width="18.42578125" style="19" customWidth="1"/>
    <col min="25" max="25" width="11.42578125" style="19" hidden="1" customWidth="1"/>
    <col min="26" max="31" width="10.5703125" style="19" hidden="1" customWidth="1"/>
    <col min="32" max="32" width="14.7109375" style="19" hidden="1" customWidth="1"/>
    <col min="33" max="33" width="10.5703125" style="19" hidden="1" customWidth="1"/>
    <col min="34" max="34" width="11" style="19" hidden="1" customWidth="1"/>
    <col min="35" max="35" width="10.5703125" style="19" hidden="1" customWidth="1"/>
    <col min="36" max="36" width="11" style="19" customWidth="1"/>
    <col min="37" max="37" width="11.7109375" style="19" customWidth="1"/>
    <col min="38" max="38" width="10.85546875" style="19" customWidth="1"/>
    <col min="39" max="39" width="16.5703125" style="19" bestFit="1" customWidth="1"/>
    <col min="40" max="40" width="16.42578125" style="19" customWidth="1"/>
    <col min="41" max="41" width="14.42578125" style="19" bestFit="1" customWidth="1"/>
    <col min="42" max="42" width="16.5703125" style="19" bestFit="1" customWidth="1"/>
    <col min="43" max="43" width="16.85546875" style="19" customWidth="1"/>
    <col min="44" max="44" width="15.5703125" style="19" customWidth="1"/>
    <col min="45" max="45" width="18.28515625" style="19" customWidth="1"/>
    <col min="46" max="46" width="12.28515625" style="19" customWidth="1"/>
    <col min="47" max="47" width="10" style="19" customWidth="1"/>
    <col min="48" max="48" width="12" style="19" customWidth="1"/>
    <col min="49" max="49" width="10.140625" style="19" customWidth="1"/>
    <col min="50" max="50" width="12.5703125" style="19" customWidth="1"/>
    <col min="51" max="51" width="11.5703125" style="19" customWidth="1"/>
    <col min="52" max="52" width="21.5703125" style="19" customWidth="1"/>
    <col min="53" max="16384" width="8.7109375" style="19"/>
  </cols>
  <sheetData>
    <row r="2" spans="1:52" s="15" customFormat="1" ht="15.75">
      <c r="C2" s="15" t="s">
        <v>0</v>
      </c>
      <c r="V2" s="15" t="s">
        <v>1</v>
      </c>
    </row>
    <row r="4" spans="1:52" s="16" customFormat="1" ht="15.75">
      <c r="C4" s="15" t="s">
        <v>2</v>
      </c>
      <c r="R4" s="17"/>
      <c r="S4" s="17"/>
      <c r="T4" s="17"/>
      <c r="V4" s="15" t="s">
        <v>103</v>
      </c>
      <c r="W4" s="15"/>
      <c r="AP4" s="17"/>
      <c r="AQ4" s="17"/>
      <c r="AR4" s="17"/>
      <c r="AS4" s="17"/>
    </row>
    <row r="5" spans="1:52" ht="15.75" thickBot="1">
      <c r="A5" s="18"/>
      <c r="R5" s="18"/>
      <c r="S5" s="18"/>
      <c r="T5" s="18"/>
      <c r="AP5" s="18"/>
      <c r="AQ5" s="18"/>
      <c r="AR5" s="18"/>
      <c r="AS5" s="18"/>
    </row>
    <row r="6" spans="1:52" s="23" customFormat="1" ht="27.75" customHeight="1">
      <c r="A6" s="20" t="s">
        <v>3</v>
      </c>
      <c r="B6" s="21" t="s">
        <v>4</v>
      </c>
      <c r="C6" s="21" t="s">
        <v>5</v>
      </c>
      <c r="D6" s="21" t="s">
        <v>6</v>
      </c>
      <c r="E6" s="21" t="s">
        <v>7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 t="s">
        <v>8</v>
      </c>
      <c r="R6" s="21" t="s">
        <v>9</v>
      </c>
      <c r="S6" s="21"/>
      <c r="T6" s="21"/>
      <c r="U6" s="21" t="s">
        <v>10</v>
      </c>
      <c r="V6" s="21" t="s">
        <v>11</v>
      </c>
      <c r="W6" s="21" t="s">
        <v>12</v>
      </c>
      <c r="X6" s="21" t="s">
        <v>6</v>
      </c>
      <c r="Y6" s="21" t="s">
        <v>13</v>
      </c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 t="s">
        <v>8</v>
      </c>
      <c r="AM6" s="21" t="s">
        <v>9</v>
      </c>
      <c r="AN6" s="21"/>
      <c r="AO6" s="21"/>
      <c r="AP6" s="21" t="s">
        <v>14</v>
      </c>
      <c r="AQ6" s="21"/>
      <c r="AR6" s="21"/>
      <c r="AS6" s="21" t="s">
        <v>15</v>
      </c>
      <c r="AT6" s="21" t="s">
        <v>16</v>
      </c>
      <c r="AU6" s="21"/>
      <c r="AV6" s="21"/>
      <c r="AW6" s="21"/>
      <c r="AX6" s="21"/>
      <c r="AY6" s="21"/>
      <c r="AZ6" s="22" t="s">
        <v>17</v>
      </c>
    </row>
    <row r="7" spans="1:52" ht="60.75" customHeight="1" thickBot="1">
      <c r="A7" s="24"/>
      <c r="B7" s="25"/>
      <c r="C7" s="25"/>
      <c r="D7" s="25"/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26" t="s">
        <v>23</v>
      </c>
      <c r="K7" s="26" t="s">
        <v>24</v>
      </c>
      <c r="L7" s="26" t="s">
        <v>25</v>
      </c>
      <c r="M7" s="26" t="s">
        <v>26</v>
      </c>
      <c r="N7" s="26" t="s">
        <v>27</v>
      </c>
      <c r="O7" s="26" t="s">
        <v>28</v>
      </c>
      <c r="P7" s="26" t="s">
        <v>29</v>
      </c>
      <c r="Q7" s="25"/>
      <c r="R7" s="26" t="s">
        <v>30</v>
      </c>
      <c r="S7" s="26" t="s">
        <v>31</v>
      </c>
      <c r="T7" s="26" t="s">
        <v>32</v>
      </c>
      <c r="U7" s="25"/>
      <c r="V7" s="25"/>
      <c r="W7" s="25"/>
      <c r="X7" s="25"/>
      <c r="Y7" s="26" t="s">
        <v>18</v>
      </c>
      <c r="Z7" s="26" t="s">
        <v>33</v>
      </c>
      <c r="AA7" s="26" t="s">
        <v>20</v>
      </c>
      <c r="AB7" s="26" t="s">
        <v>21</v>
      </c>
      <c r="AC7" s="26" t="s">
        <v>22</v>
      </c>
      <c r="AD7" s="26" t="s">
        <v>23</v>
      </c>
      <c r="AE7" s="26" t="s">
        <v>24</v>
      </c>
      <c r="AF7" s="26" t="s">
        <v>34</v>
      </c>
      <c r="AG7" s="26" t="s">
        <v>35</v>
      </c>
      <c r="AH7" s="26" t="s">
        <v>26</v>
      </c>
      <c r="AI7" s="26" t="s">
        <v>27</v>
      </c>
      <c r="AJ7" s="26" t="s">
        <v>36</v>
      </c>
      <c r="AK7" s="26" t="s">
        <v>37</v>
      </c>
      <c r="AL7" s="25"/>
      <c r="AM7" s="26" t="s">
        <v>38</v>
      </c>
      <c r="AN7" s="26" t="s">
        <v>31</v>
      </c>
      <c r="AO7" s="26" t="s">
        <v>32</v>
      </c>
      <c r="AP7" s="26" t="s">
        <v>30</v>
      </c>
      <c r="AQ7" s="26" t="s">
        <v>31</v>
      </c>
      <c r="AR7" s="26" t="s">
        <v>32</v>
      </c>
      <c r="AS7" s="25"/>
      <c r="AT7" s="26" t="s">
        <v>20</v>
      </c>
      <c r="AU7" s="26" t="s">
        <v>21</v>
      </c>
      <c r="AV7" s="26" t="s">
        <v>22</v>
      </c>
      <c r="AW7" s="26" t="s">
        <v>23</v>
      </c>
      <c r="AX7" s="26" t="s">
        <v>24</v>
      </c>
      <c r="AY7" s="26" t="s">
        <v>39</v>
      </c>
      <c r="AZ7" s="27"/>
    </row>
    <row r="8" spans="1:52" s="31" customFormat="1" ht="26.25" customHeight="1">
      <c r="A8" s="28" t="s">
        <v>40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30"/>
    </row>
    <row r="9" spans="1:52" ht="120.75" thickBot="1">
      <c r="A9" s="32"/>
      <c r="B9" s="33" t="s">
        <v>92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5"/>
      <c r="S9" s="35"/>
      <c r="T9" s="35"/>
      <c r="U9" s="34"/>
      <c r="V9" s="34" t="s">
        <v>93</v>
      </c>
      <c r="W9" s="36" t="s">
        <v>55</v>
      </c>
      <c r="X9" s="37" t="s">
        <v>50</v>
      </c>
      <c r="Y9" s="38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 t="s">
        <v>51</v>
      </c>
      <c r="AM9" s="39">
        <f t="shared" ref="AM9" si="0">AN9+AO9</f>
        <v>47224642</v>
      </c>
      <c r="AN9" s="40">
        <v>47224642</v>
      </c>
      <c r="AO9" s="40"/>
      <c r="AP9" s="39">
        <f t="shared" ref="AP9" si="1">AQ9+AR9</f>
        <v>46301993</v>
      </c>
      <c r="AQ9" s="40">
        <v>46301993</v>
      </c>
      <c r="AR9" s="40"/>
      <c r="AS9" s="35">
        <v>3</v>
      </c>
      <c r="AT9" s="41">
        <v>45029</v>
      </c>
      <c r="AU9" s="34"/>
      <c r="AV9" s="41">
        <v>45042</v>
      </c>
      <c r="AW9" s="34"/>
      <c r="AX9" s="41">
        <v>45048</v>
      </c>
      <c r="AY9" s="34" t="s">
        <v>77</v>
      </c>
      <c r="AZ9" s="42"/>
    </row>
    <row r="10" spans="1:52">
      <c r="A10" s="43" t="s">
        <v>41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4">
        <f>SUM(AM9:AM9)</f>
        <v>47224642</v>
      </c>
      <c r="AN10" s="44"/>
      <c r="AO10" s="44"/>
      <c r="AP10" s="45"/>
      <c r="AQ10" s="45"/>
      <c r="AR10" s="45"/>
      <c r="AS10" s="46"/>
      <c r="AT10" s="46"/>
      <c r="AU10" s="46"/>
      <c r="AV10" s="46"/>
      <c r="AW10" s="46"/>
      <c r="AX10" s="46"/>
      <c r="AY10" s="46"/>
      <c r="AZ10" s="46"/>
    </row>
    <row r="11" spans="1:52">
      <c r="A11" s="47" t="s">
        <v>42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8"/>
      <c r="AN11" s="48"/>
      <c r="AO11" s="48"/>
      <c r="AP11" s="49">
        <f>SUM(AP9:AP9)</f>
        <v>46301993</v>
      </c>
      <c r="AQ11" s="50"/>
      <c r="AR11" s="51"/>
      <c r="AS11" s="46"/>
      <c r="AT11" s="46"/>
      <c r="AU11" s="46"/>
      <c r="AV11" s="46"/>
      <c r="AW11" s="46"/>
      <c r="AX11" s="46"/>
      <c r="AY11" s="46"/>
      <c r="AZ11" s="46"/>
    </row>
    <row r="12" spans="1:52">
      <c r="A12" s="47" t="s">
        <v>43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52">
        <f>AM10-AP11</f>
        <v>922649</v>
      </c>
      <c r="AN12" s="53"/>
      <c r="AO12" s="53"/>
      <c r="AP12" s="53"/>
      <c r="AQ12" s="53"/>
      <c r="AR12" s="54"/>
      <c r="AS12" s="46"/>
      <c r="AT12" s="46"/>
      <c r="AU12" s="46"/>
      <c r="AV12" s="46"/>
      <c r="AW12" s="46"/>
      <c r="AX12" s="46"/>
      <c r="AY12" s="46"/>
      <c r="AZ12" s="46"/>
    </row>
    <row r="13" spans="1:52" ht="15.75" thickBot="1">
      <c r="AS13" s="46"/>
      <c r="AT13" s="46"/>
      <c r="AU13" s="46"/>
      <c r="AV13" s="46"/>
      <c r="AW13" s="46"/>
      <c r="AX13" s="46"/>
      <c r="AY13" s="46"/>
      <c r="AZ13" s="46"/>
    </row>
    <row r="14" spans="1:52" s="31" customFormat="1" ht="26.25" customHeight="1">
      <c r="A14" s="28" t="s">
        <v>44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30"/>
    </row>
    <row r="15" spans="1:52" s="31" customFormat="1" ht="45.75" thickBot="1">
      <c r="A15" s="55"/>
      <c r="B15" s="56" t="s">
        <v>98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8"/>
      <c r="S15" s="58"/>
      <c r="T15" s="58"/>
      <c r="U15" s="57"/>
      <c r="V15" s="34" t="s">
        <v>93</v>
      </c>
      <c r="W15" s="59" t="s">
        <v>55</v>
      </c>
      <c r="X15" s="60" t="s">
        <v>50</v>
      </c>
      <c r="Y15" s="61"/>
      <c r="Z15" s="62"/>
      <c r="AA15" s="61"/>
      <c r="AB15" s="63"/>
      <c r="AC15" s="64"/>
      <c r="AD15" s="65"/>
      <c r="AE15" s="65"/>
      <c r="AF15" s="65"/>
      <c r="AG15" s="65"/>
      <c r="AH15" s="65"/>
      <c r="AI15" s="65"/>
      <c r="AJ15" s="65"/>
      <c r="AK15" s="65"/>
      <c r="AL15" s="60" t="s">
        <v>51</v>
      </c>
      <c r="AM15" s="66">
        <v>92459223.530000001</v>
      </c>
      <c r="AN15" s="66">
        <v>92459223.530000001</v>
      </c>
      <c r="AO15" s="67"/>
      <c r="AP15" s="59"/>
      <c r="AQ15" s="67"/>
      <c r="AR15" s="67"/>
      <c r="AS15" s="68"/>
      <c r="AT15" s="69"/>
      <c r="AU15" s="68"/>
      <c r="AV15" s="69"/>
      <c r="AW15" s="68"/>
      <c r="AX15" s="37"/>
      <c r="AY15" s="70"/>
      <c r="AZ15" s="70"/>
    </row>
    <row r="16" spans="1:52" s="31" customFormat="1" ht="45.75" thickBot="1">
      <c r="A16" s="71"/>
      <c r="B16" s="56" t="s">
        <v>99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8"/>
      <c r="S16" s="58"/>
      <c r="T16" s="58"/>
      <c r="U16" s="57"/>
      <c r="V16" s="34" t="s">
        <v>93</v>
      </c>
      <c r="W16" s="72" t="s">
        <v>55</v>
      </c>
      <c r="X16" s="73" t="s">
        <v>50</v>
      </c>
      <c r="Y16" s="69"/>
      <c r="Z16" s="74"/>
      <c r="AA16" s="69"/>
      <c r="AB16" s="68"/>
      <c r="AC16" s="75"/>
      <c r="AD16" s="76"/>
      <c r="AE16" s="76"/>
      <c r="AF16" s="76"/>
      <c r="AG16" s="76"/>
      <c r="AH16" s="76"/>
      <c r="AI16" s="76"/>
      <c r="AJ16" s="76"/>
      <c r="AK16" s="76"/>
      <c r="AL16" s="73" t="s">
        <v>51</v>
      </c>
      <c r="AM16" s="66">
        <v>29454690</v>
      </c>
      <c r="AN16" s="66">
        <v>29454690</v>
      </c>
      <c r="AO16" s="77"/>
      <c r="AP16" s="72"/>
      <c r="AQ16" s="77"/>
      <c r="AR16" s="77"/>
      <c r="AS16" s="68"/>
      <c r="AT16" s="69"/>
      <c r="AU16" s="68"/>
      <c r="AV16" s="69"/>
      <c r="AW16" s="68"/>
      <c r="AX16" s="73"/>
      <c r="AY16" s="70"/>
      <c r="AZ16" s="78"/>
    </row>
    <row r="17" spans="1:53" s="31" customFormat="1" ht="15.75">
      <c r="A17" s="43" t="s">
        <v>45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52">
        <f>SUM(AM15:AM16)</f>
        <v>121913913.53</v>
      </c>
      <c r="AN17" s="53"/>
      <c r="AO17" s="54"/>
      <c r="AP17" s="79"/>
      <c r="AQ17" s="79"/>
      <c r="AR17" s="79"/>
      <c r="AS17" s="80"/>
      <c r="AT17" s="80"/>
      <c r="AU17" s="80"/>
      <c r="AV17" s="80"/>
      <c r="AW17" s="80"/>
      <c r="AX17" s="80"/>
      <c r="AY17" s="80"/>
      <c r="AZ17" s="80"/>
    </row>
    <row r="22" spans="1:53">
      <c r="B22" s="2" t="s">
        <v>46</v>
      </c>
      <c r="C22" s="2"/>
      <c r="X22" s="4"/>
      <c r="Y22" s="4"/>
      <c r="Z22" s="4"/>
      <c r="AA22" s="4"/>
      <c r="AB22" s="4"/>
      <c r="AC22" s="4"/>
      <c r="AD22" s="4"/>
      <c r="AE22" s="4"/>
      <c r="AF22" s="4"/>
      <c r="AG22" s="3" t="s">
        <v>47</v>
      </c>
      <c r="AH22" s="4"/>
      <c r="AI22" s="4"/>
      <c r="AJ22" s="4"/>
      <c r="AK22" s="4"/>
      <c r="AL22" s="2" t="s">
        <v>100</v>
      </c>
      <c r="AM22" s="5"/>
      <c r="AN22" s="6"/>
      <c r="AO22" s="6"/>
      <c r="AP22" s="6"/>
      <c r="AQ22" s="5"/>
      <c r="AS22" s="7" t="s">
        <v>48</v>
      </c>
      <c r="AU22" s="81"/>
      <c r="AV22" s="82"/>
      <c r="AW22" s="82"/>
      <c r="AX22" s="82"/>
      <c r="AY22" s="81"/>
      <c r="AZ22" s="81"/>
      <c r="BA22" s="81"/>
    </row>
    <row r="23" spans="1:53">
      <c r="B23" s="2"/>
      <c r="C23" s="2"/>
      <c r="X23" s="2"/>
      <c r="Y23" s="2"/>
      <c r="Z23" s="2"/>
      <c r="AA23" s="2"/>
      <c r="AB23" s="2"/>
      <c r="AC23" s="2"/>
      <c r="AD23" s="2"/>
      <c r="AE23" s="5"/>
      <c r="AF23" s="5"/>
      <c r="AG23" s="82"/>
      <c r="AH23" s="4"/>
      <c r="AI23" s="4"/>
      <c r="AJ23" s="2"/>
      <c r="AK23" s="4"/>
      <c r="AL23" s="4"/>
      <c r="AM23" s="5"/>
      <c r="AN23" s="6"/>
      <c r="AO23" s="6"/>
      <c r="AP23" s="6"/>
      <c r="AQ23" s="5"/>
      <c r="AS23" s="2"/>
      <c r="AU23" s="83"/>
      <c r="AV23" s="2"/>
      <c r="AW23" s="2"/>
      <c r="AX23" s="2"/>
      <c r="AY23" s="2"/>
      <c r="AZ23" s="2"/>
      <c r="BA23" s="2"/>
    </row>
    <row r="24" spans="1:53">
      <c r="B24" s="2"/>
      <c r="C24" s="2"/>
      <c r="X24" s="2"/>
      <c r="Y24" s="2"/>
      <c r="Z24" s="2"/>
      <c r="AA24" s="2"/>
      <c r="AB24" s="2"/>
      <c r="AC24" s="2"/>
      <c r="AD24" s="2"/>
      <c r="AE24" s="2"/>
      <c r="AF24" s="2"/>
      <c r="AG24" s="84"/>
      <c r="AH24" s="4"/>
      <c r="AI24" s="4"/>
      <c r="AJ24" s="4"/>
      <c r="AK24" s="4"/>
      <c r="AL24" s="4"/>
      <c r="AM24" s="5"/>
      <c r="AN24" s="6"/>
      <c r="AO24" s="6"/>
      <c r="AP24" s="6"/>
      <c r="AQ24" s="5"/>
      <c r="AS24" s="2"/>
      <c r="AU24" s="83"/>
      <c r="AV24" s="2"/>
      <c r="AW24" s="2"/>
      <c r="AX24" s="2"/>
      <c r="AY24" s="2"/>
      <c r="AZ24" s="2"/>
      <c r="BA24" s="2"/>
    </row>
    <row r="25" spans="1:53">
      <c r="B25" s="4" t="s">
        <v>94</v>
      </c>
      <c r="C25" s="4"/>
      <c r="X25" s="4"/>
      <c r="Y25" s="4"/>
      <c r="Z25" s="4"/>
      <c r="AA25" s="4"/>
      <c r="AB25" s="4"/>
      <c r="AC25" s="4"/>
      <c r="AD25" s="4"/>
      <c r="AE25" s="4"/>
      <c r="AF25" s="4"/>
      <c r="AG25" s="8" t="s">
        <v>49</v>
      </c>
      <c r="AH25" s="4"/>
      <c r="AI25" s="4"/>
      <c r="AJ25" s="4"/>
      <c r="AK25" s="4"/>
      <c r="AL25" s="4" t="s">
        <v>101</v>
      </c>
      <c r="AM25" s="5"/>
      <c r="AN25" s="6"/>
      <c r="AO25" s="6"/>
      <c r="AP25" s="6"/>
      <c r="AQ25" s="5"/>
      <c r="AS25" s="4" t="s">
        <v>96</v>
      </c>
      <c r="AU25" s="83"/>
      <c r="AV25" s="4"/>
      <c r="AW25" s="4"/>
      <c r="AX25" s="4"/>
      <c r="AY25" s="4"/>
      <c r="AZ25" s="4"/>
      <c r="BA25" s="4"/>
    </row>
    <row r="26" spans="1:53">
      <c r="B26" s="19" t="s">
        <v>95</v>
      </c>
      <c r="AL26" s="19" t="s">
        <v>102</v>
      </c>
      <c r="AS26" s="19" t="s">
        <v>97</v>
      </c>
    </row>
  </sheetData>
  <sheetProtection password="D52D" sheet="1" objects="1" scenarios="1" formatCells="0" formatColumns="0" formatRows="0" insertColumns="0" insertRows="0" deleteColumns="0" deleteRows="0" sort="0" autoFilter="0" pivotTables="0"/>
  <mergeCells count="29">
    <mergeCell ref="A12:AL12"/>
    <mergeCell ref="AM12:AR12"/>
    <mergeCell ref="A17:AL17"/>
    <mergeCell ref="AM17:AO17"/>
    <mergeCell ref="AP17:AR17"/>
    <mergeCell ref="A10:AL10"/>
    <mergeCell ref="AM10:AO10"/>
    <mergeCell ref="AP10:AR10"/>
    <mergeCell ref="A11:AL11"/>
    <mergeCell ref="AM11:AO11"/>
    <mergeCell ref="AP11:AR11"/>
    <mergeCell ref="AZ6:AZ7"/>
    <mergeCell ref="R6:T6"/>
    <mergeCell ref="U6:U7"/>
    <mergeCell ref="V6:V7"/>
    <mergeCell ref="W6:W7"/>
    <mergeCell ref="X6:X7"/>
    <mergeCell ref="Y6:AK6"/>
    <mergeCell ref="AL6:AL7"/>
    <mergeCell ref="AM6:AO6"/>
    <mergeCell ref="AP6:AR6"/>
    <mergeCell ref="AS6:AS7"/>
    <mergeCell ref="AT6:AY6"/>
    <mergeCell ref="Q6:Q7"/>
    <mergeCell ref="A6:A7"/>
    <mergeCell ref="B6:B7"/>
    <mergeCell ref="C6:C7"/>
    <mergeCell ref="D6:D7"/>
    <mergeCell ref="E6:P6"/>
  </mergeCells>
  <pageMargins left="0.1701388888888889" right="0.1701388888888889" top="1" bottom="1" header="0.51180555555555551" footer="0.51180555555555551"/>
  <pageSetup paperSize="9" firstPageNumber="0" fitToHeight="0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" stopIfTrue="1" operator="equal" id="{DBD0A10E-998B-4424-B87D-6ABB1A547219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W9 W15:W16</xm:sqref>
        </x14:conditionalFormatting>
        <x14:conditionalFormatting xmlns:xm="http://schemas.microsoft.com/office/excel/2006/main">
          <x14:cfRule type="cellIs" priority="4" operator="equal" id="{4702A4A8-1C1E-48D9-BD61-9BF8BB07E01E}">
            <xm:f>Sheet1!$C$3</xm:f>
            <x14:dxf>
              <fill>
                <patternFill>
                  <bgColor rgb="FFF7994B"/>
                </patternFill>
              </fill>
            </x14:dxf>
          </x14:cfRule>
          <xm:sqref>AF9 AF15:AF16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>
          <x14:formula1>
            <xm:f>Sheet1!$C$1:$C$2</xm:f>
          </x14:formula1>
          <xm:sqref>W9 W15:W16</xm:sqref>
        </x14:dataValidation>
        <x14:dataValidation type="list" allowBlank="1">
          <x14:formula1>
            <xm:f>Sheet1!$B$1:$B$6</xm:f>
          </x14:formula1>
          <xm:sqref>AL9 AL15:AL16</xm:sqref>
        </x14:dataValidation>
        <x14:dataValidation type="list" allowBlank="1">
          <x14:formula1>
            <xm:f>Sheet1!$A$1:$A$19</xm:f>
          </x14:formula1>
          <xm:sqref>X9 X15:X16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G5" sqref="G5"/>
    </sheetView>
  </sheetViews>
  <sheetFormatPr defaultRowHeight="12.75"/>
  <cols>
    <col min="1" max="1" width="6.140625" customWidth="1"/>
    <col min="2" max="2" width="22.42578125" customWidth="1"/>
    <col min="3" max="3" width="19.5703125" customWidth="1"/>
  </cols>
  <sheetData>
    <row r="1" spans="1:3">
      <c r="A1" s="9" t="s">
        <v>85</v>
      </c>
      <c r="B1" s="9" t="s">
        <v>86</v>
      </c>
      <c r="C1" s="10"/>
    </row>
    <row r="2" spans="1:3" ht="33.75">
      <c r="A2" s="11">
        <v>1</v>
      </c>
      <c r="B2" s="13" t="s">
        <v>88</v>
      </c>
      <c r="C2" s="10"/>
    </row>
    <row r="3" spans="1:3" ht="33.75">
      <c r="A3" s="11">
        <v>2</v>
      </c>
      <c r="B3" s="13" t="s">
        <v>89</v>
      </c>
      <c r="C3" s="10"/>
    </row>
    <row r="4" spans="1:3" ht="33.75">
      <c r="A4" s="11">
        <v>3</v>
      </c>
      <c r="B4" s="13" t="s">
        <v>90</v>
      </c>
      <c r="C4" s="10"/>
    </row>
    <row r="5" spans="1:3" ht="33.75">
      <c r="A5" s="11">
        <v>4</v>
      </c>
      <c r="B5" s="13" t="s">
        <v>91</v>
      </c>
      <c r="C5" s="10"/>
    </row>
    <row r="6" spans="1:3" ht="18">
      <c r="A6" s="11">
        <v>5</v>
      </c>
      <c r="B6" s="13" t="s">
        <v>78</v>
      </c>
      <c r="C6" s="10"/>
    </row>
    <row r="7" spans="1:3" ht="30">
      <c r="A7" s="11">
        <v>6</v>
      </c>
      <c r="B7" s="13" t="s">
        <v>79</v>
      </c>
      <c r="C7" s="10"/>
    </row>
    <row r="8" spans="1:3" ht="30">
      <c r="A8" s="11">
        <v>7</v>
      </c>
      <c r="B8" s="13" t="s">
        <v>80</v>
      </c>
      <c r="C8" s="10"/>
    </row>
    <row r="9" spans="1:3" ht="30">
      <c r="A9" s="11">
        <v>8</v>
      </c>
      <c r="B9" s="13" t="s">
        <v>81</v>
      </c>
      <c r="C9" s="10"/>
    </row>
    <row r="10" spans="1:3" ht="15">
      <c r="A10" s="11">
        <v>9</v>
      </c>
      <c r="B10" s="13" t="s">
        <v>82</v>
      </c>
      <c r="C10" s="10"/>
    </row>
    <row r="11" spans="1:3" ht="30">
      <c r="A11" s="11">
        <v>10</v>
      </c>
      <c r="B11" s="13" t="s">
        <v>83</v>
      </c>
      <c r="C11" s="10"/>
    </row>
    <row r="12" spans="1:3" ht="33">
      <c r="A12" s="11">
        <v>11</v>
      </c>
      <c r="B12" s="13" t="s">
        <v>84</v>
      </c>
      <c r="C12" s="10"/>
    </row>
    <row r="13" spans="1:3" ht="15">
      <c r="A13" s="12">
        <v>12</v>
      </c>
      <c r="B13" s="14" t="s">
        <v>87</v>
      </c>
      <c r="C13" s="10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showGridLines="0" zoomScale="150" zoomScaleNormal="150" workbookViewId="0">
      <selection activeCell="A18" sqref="A18"/>
    </sheetView>
  </sheetViews>
  <sheetFormatPr defaultColWidth="8.7109375" defaultRowHeight="12.75"/>
  <cols>
    <col min="1" max="3" width="42.5703125" style="1" customWidth="1"/>
    <col min="4" max="16384" width="8.7109375" style="1"/>
  </cols>
  <sheetData>
    <row r="1" spans="1:3">
      <c r="A1" s="1" t="s">
        <v>50</v>
      </c>
      <c r="B1" s="1" t="s">
        <v>51</v>
      </c>
      <c r="C1" s="1" t="s">
        <v>52</v>
      </c>
    </row>
    <row r="2" spans="1:3">
      <c r="A2" s="1" t="s">
        <v>53</v>
      </c>
      <c r="B2" s="1" t="s">
        <v>54</v>
      </c>
      <c r="C2" s="1" t="s">
        <v>55</v>
      </c>
    </row>
    <row r="3" spans="1:3">
      <c r="A3" s="1" t="s">
        <v>56</v>
      </c>
      <c r="B3" s="1" t="s">
        <v>57</v>
      </c>
    </row>
    <row r="4" spans="1:3">
      <c r="A4" s="1" t="s">
        <v>58</v>
      </c>
      <c r="B4" s="1" t="s">
        <v>59</v>
      </c>
    </row>
    <row r="5" spans="1:3">
      <c r="A5" s="1" t="s">
        <v>60</v>
      </c>
      <c r="B5" s="1" t="s">
        <v>61</v>
      </c>
    </row>
    <row r="6" spans="1:3">
      <c r="A6" s="1" t="s">
        <v>62</v>
      </c>
      <c r="B6" s="1" t="s">
        <v>63</v>
      </c>
    </row>
    <row r="7" spans="1:3">
      <c r="A7" s="1" t="s">
        <v>64</v>
      </c>
    </row>
    <row r="8" spans="1:3">
      <c r="A8" s="1" t="s">
        <v>65</v>
      </c>
    </row>
    <row r="9" spans="1:3">
      <c r="A9" s="1" t="s">
        <v>66</v>
      </c>
    </row>
    <row r="10" spans="1:3">
      <c r="A10" s="1" t="s">
        <v>67</v>
      </c>
    </row>
    <row r="11" spans="1:3">
      <c r="A11" s="1" t="s">
        <v>68</v>
      </c>
    </row>
    <row r="12" spans="1:3">
      <c r="A12" s="1" t="s">
        <v>69</v>
      </c>
    </row>
    <row r="13" spans="1:3">
      <c r="A13" s="1" t="s">
        <v>70</v>
      </c>
    </row>
    <row r="14" spans="1:3">
      <c r="A14" s="1" t="s">
        <v>71</v>
      </c>
    </row>
    <row r="15" spans="1:3">
      <c r="A15" s="1" t="s">
        <v>72</v>
      </c>
    </row>
    <row r="16" spans="1:3">
      <c r="A16" s="1" t="s">
        <v>73</v>
      </c>
    </row>
    <row r="17" spans="1:1">
      <c r="A17" s="1" t="s">
        <v>74</v>
      </c>
    </row>
    <row r="18" spans="1:1">
      <c r="A18" s="1" t="s">
        <v>75</v>
      </c>
    </row>
    <row r="19" spans="1:1">
      <c r="A19" s="1" t="s">
        <v>76</v>
      </c>
    </row>
  </sheetData>
  <sheetProtection password="D52D" sheet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pmr</vt:lpstr>
      <vt:lpstr>Sheet2</vt:lpstr>
      <vt:lpstr>Sheet1</vt:lpstr>
      <vt:lpstr>pmr!__xlnm.Print_Area</vt:lpstr>
      <vt:lpstr>pmr!Print_Area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PMO3 PMD-b</dc:creator>
  <cp:lastModifiedBy>PC</cp:lastModifiedBy>
  <cp:lastPrinted>2023-06-30T03:40:41Z</cp:lastPrinted>
  <dcterms:created xsi:type="dcterms:W3CDTF">2019-10-01T09:16:38Z</dcterms:created>
  <dcterms:modified xsi:type="dcterms:W3CDTF">2023-06-30T03:43:01Z</dcterms:modified>
</cp:coreProperties>
</file>