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tabRatio="359" activeTab="1"/>
  </bookViews>
  <sheets>
    <sheet name="ONGOING CY 2022" sheetId="5" r:id="rId1"/>
    <sheet name="Completed CY 2022" sheetId="13" r:id="rId2"/>
  </sheets>
  <externalReferences>
    <externalReference r:id="rId3"/>
  </externalReferences>
  <definedNames>
    <definedName name="_xlnm._FilterDatabase" localSheetId="1" hidden="1">'Completed CY 2022'!$D$1:$D$562</definedName>
    <definedName name="_xlnm.Print_Area" localSheetId="1">'Completed CY 2022'!$A$1:$S$562</definedName>
    <definedName name="_xlnm.Print_Area" localSheetId="0">'ONGOING CY 2022'!$A$1:$S$80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5" l="1"/>
  <c r="K13" i="5"/>
  <c r="J508" i="13" l="1"/>
  <c r="I508" i="13"/>
  <c r="J105" i="13"/>
  <c r="I105" i="13"/>
  <c r="K506" i="13"/>
  <c r="N506" i="13"/>
  <c r="K507" i="13"/>
  <c r="N507" i="13"/>
  <c r="K498" i="13"/>
  <c r="N498" i="13"/>
  <c r="K499" i="13"/>
  <c r="N499" i="13"/>
  <c r="K500" i="13"/>
  <c r="N500" i="13"/>
  <c r="K501" i="13"/>
  <c r="N501" i="13"/>
  <c r="K502" i="13"/>
  <c r="N502" i="13"/>
  <c r="K503" i="13"/>
  <c r="N503" i="13"/>
  <c r="K504" i="13"/>
  <c r="N504" i="13"/>
  <c r="K505" i="13"/>
  <c r="N505" i="13"/>
  <c r="K490" i="13"/>
  <c r="N490" i="13"/>
  <c r="K491" i="13"/>
  <c r="N491" i="13"/>
  <c r="K492" i="13"/>
  <c r="N492" i="13"/>
  <c r="K493" i="13"/>
  <c r="N493" i="13"/>
  <c r="K494" i="13"/>
  <c r="N494" i="13"/>
  <c r="K495" i="13"/>
  <c r="N495" i="13"/>
  <c r="K496" i="13"/>
  <c r="N496" i="13"/>
  <c r="K489" i="13"/>
  <c r="N489" i="13"/>
  <c r="K497" i="13"/>
  <c r="N497" i="13"/>
  <c r="K487" i="13"/>
  <c r="N487" i="13"/>
  <c r="K488" i="13"/>
  <c r="N488" i="13"/>
  <c r="K486" i="13"/>
  <c r="N486" i="13"/>
  <c r="N485" i="13"/>
  <c r="K485" i="13"/>
  <c r="N484" i="13"/>
  <c r="K484" i="13"/>
  <c r="N483" i="13"/>
  <c r="K483" i="13"/>
  <c r="N482" i="13"/>
  <c r="K482" i="13"/>
  <c r="K100" i="13"/>
  <c r="N100" i="13"/>
  <c r="K101" i="13"/>
  <c r="N101" i="13"/>
  <c r="K102" i="13"/>
  <c r="N102" i="13"/>
  <c r="K103" i="13"/>
  <c r="N103" i="13"/>
  <c r="K104" i="13"/>
  <c r="N104" i="13"/>
  <c r="K481" i="13" l="1"/>
  <c r="N481" i="13"/>
  <c r="K480" i="13"/>
  <c r="N480" i="13"/>
  <c r="K477" i="13"/>
  <c r="N477" i="13"/>
  <c r="K478" i="13"/>
  <c r="N478" i="13"/>
  <c r="K479" i="13"/>
  <c r="N479" i="13"/>
  <c r="K474" i="13"/>
  <c r="N474" i="13"/>
  <c r="K475" i="13"/>
  <c r="N475" i="13"/>
  <c r="K476" i="13"/>
  <c r="N476" i="13"/>
  <c r="K473" i="13"/>
  <c r="N473" i="13"/>
  <c r="K472" i="13"/>
  <c r="N472" i="13"/>
  <c r="K471" i="13"/>
  <c r="N471" i="13"/>
  <c r="K470" i="13"/>
  <c r="N470" i="13"/>
  <c r="K466" i="13"/>
  <c r="N466" i="13"/>
  <c r="K467" i="13"/>
  <c r="N467" i="13"/>
  <c r="K468" i="13"/>
  <c r="N468" i="13"/>
  <c r="K469" i="13"/>
  <c r="N469" i="13"/>
  <c r="K464" i="13"/>
  <c r="N464" i="13"/>
  <c r="K465" i="13"/>
  <c r="N465" i="13"/>
  <c r="K462" i="13"/>
  <c r="N462" i="13"/>
  <c r="K463" i="13"/>
  <c r="N463" i="13"/>
  <c r="K461" i="13"/>
  <c r="N461" i="13"/>
  <c r="K460" i="13"/>
  <c r="N460" i="13"/>
  <c r="K95" i="13"/>
  <c r="N95" i="13"/>
  <c r="K96" i="13"/>
  <c r="N96" i="13"/>
  <c r="K97" i="13"/>
  <c r="N97" i="13"/>
  <c r="K98" i="13"/>
  <c r="N98" i="13"/>
  <c r="K99" i="13"/>
  <c r="N99" i="13"/>
  <c r="K459" i="13" l="1"/>
  <c r="N459" i="13"/>
  <c r="K456" i="13"/>
  <c r="N456" i="13"/>
  <c r="K457" i="13"/>
  <c r="N457" i="13"/>
  <c r="K458" i="13"/>
  <c r="N458" i="13"/>
  <c r="K455" i="13"/>
  <c r="N455" i="13"/>
  <c r="N372" i="13" l="1"/>
  <c r="K372" i="13"/>
  <c r="J27" i="5" l="1"/>
  <c r="K453" i="13" l="1"/>
  <c r="N453" i="13"/>
  <c r="K454" i="13"/>
  <c r="N454" i="13"/>
  <c r="K451" i="13"/>
  <c r="N451" i="13"/>
  <c r="K452" i="13"/>
  <c r="N452" i="13"/>
  <c r="K450" i="13"/>
  <c r="N450" i="13"/>
  <c r="K448" i="13"/>
  <c r="N448" i="13"/>
  <c r="K449" i="13"/>
  <c r="N449" i="13"/>
  <c r="K446" i="13"/>
  <c r="N446" i="13"/>
  <c r="K447" i="13"/>
  <c r="N447" i="13"/>
  <c r="K445" i="13"/>
  <c r="N445" i="13"/>
  <c r="K444" i="13"/>
  <c r="N444" i="13"/>
  <c r="K442" i="13"/>
  <c r="N442" i="13"/>
  <c r="K443" i="13"/>
  <c r="N443" i="13"/>
  <c r="K441" i="13"/>
  <c r="N441" i="13"/>
  <c r="K92" i="13"/>
  <c r="N92" i="13"/>
  <c r="K93" i="13"/>
  <c r="N93" i="13"/>
  <c r="K94" i="13"/>
  <c r="N94" i="13"/>
  <c r="K440" i="13" l="1"/>
  <c r="N440" i="13"/>
  <c r="K439" i="13"/>
  <c r="N439" i="13"/>
  <c r="K438" i="13"/>
  <c r="N438" i="13"/>
  <c r="K433" i="13"/>
  <c r="N433" i="13"/>
  <c r="K434" i="13"/>
  <c r="N434" i="13"/>
  <c r="K435" i="13"/>
  <c r="N435" i="13"/>
  <c r="K436" i="13"/>
  <c r="N436" i="13"/>
  <c r="K437" i="13"/>
  <c r="N437" i="13"/>
  <c r="K432" i="13"/>
  <c r="N432" i="13"/>
  <c r="K431" i="13"/>
  <c r="N431" i="13"/>
  <c r="K430" i="13"/>
  <c r="N430" i="13"/>
  <c r="K428" i="13"/>
  <c r="N428" i="13"/>
  <c r="K429" i="13"/>
  <c r="N429" i="13"/>
  <c r="K425" i="13"/>
  <c r="N425" i="13"/>
  <c r="K426" i="13"/>
  <c r="N426" i="13"/>
  <c r="K427" i="13"/>
  <c r="N427" i="13"/>
  <c r="K422" i="13"/>
  <c r="N422" i="13"/>
  <c r="K423" i="13"/>
  <c r="N423" i="13"/>
  <c r="K424" i="13"/>
  <c r="N424" i="13"/>
  <c r="K421" i="13"/>
  <c r="N421" i="13"/>
  <c r="K419" i="13"/>
  <c r="N419" i="13"/>
  <c r="K420" i="13"/>
  <c r="N420" i="13"/>
  <c r="K418" i="13"/>
  <c r="N418" i="13"/>
  <c r="K416" i="13"/>
  <c r="N416" i="13"/>
  <c r="K417" i="13"/>
  <c r="N417" i="13"/>
  <c r="K91" i="13"/>
  <c r="N91" i="13"/>
  <c r="K89" i="13"/>
  <c r="N89" i="13"/>
  <c r="K90" i="13"/>
  <c r="N90" i="13"/>
  <c r="K26" i="5" l="1"/>
  <c r="K8" i="5"/>
  <c r="I27" i="5" l="1"/>
  <c r="N26" i="5"/>
  <c r="J9" i="5"/>
  <c r="I9" i="5"/>
  <c r="N8" i="5"/>
  <c r="K415" i="13" l="1"/>
  <c r="N415" i="13"/>
  <c r="K414" i="13"/>
  <c r="N414" i="13"/>
  <c r="K413" i="13"/>
  <c r="N413" i="13"/>
  <c r="K411" i="13"/>
  <c r="N411" i="13"/>
  <c r="K412" i="13"/>
  <c r="N412" i="13"/>
  <c r="K410" i="13"/>
  <c r="N410" i="13"/>
  <c r="K409" i="13"/>
  <c r="N409" i="13"/>
  <c r="K408" i="13"/>
  <c r="N408" i="13"/>
  <c r="K405" i="13"/>
  <c r="N405" i="13"/>
  <c r="K406" i="13"/>
  <c r="N406" i="13"/>
  <c r="K407" i="13"/>
  <c r="N407" i="13"/>
  <c r="K400" i="13"/>
  <c r="N400" i="13"/>
  <c r="K401" i="13"/>
  <c r="N401" i="13"/>
  <c r="K402" i="13"/>
  <c r="N402" i="13"/>
  <c r="K403" i="13"/>
  <c r="N403" i="13"/>
  <c r="K404" i="13"/>
  <c r="N404" i="13"/>
  <c r="K399" i="13"/>
  <c r="N399" i="13"/>
  <c r="K397" i="13"/>
  <c r="N397" i="13"/>
  <c r="K398" i="13"/>
  <c r="N398" i="13"/>
  <c r="K396" i="13"/>
  <c r="N396" i="13"/>
  <c r="K394" i="13"/>
  <c r="N394" i="13"/>
  <c r="K395" i="13"/>
  <c r="N395" i="13"/>
  <c r="K392" i="13"/>
  <c r="N392" i="13"/>
  <c r="K393" i="13"/>
  <c r="N393" i="13"/>
  <c r="K391" i="13"/>
  <c r="N391" i="13"/>
  <c r="K87" i="13"/>
  <c r="N87" i="13"/>
  <c r="K88" i="13"/>
  <c r="N88" i="13"/>
  <c r="K86" i="13"/>
  <c r="N86" i="13"/>
  <c r="K84" i="13"/>
  <c r="N84" i="13"/>
  <c r="K85" i="13"/>
  <c r="N85" i="13"/>
  <c r="K390" i="13" l="1"/>
  <c r="N390" i="13"/>
  <c r="K389" i="13"/>
  <c r="N389" i="13"/>
  <c r="K387" i="13"/>
  <c r="N387" i="13"/>
  <c r="K388" i="13"/>
  <c r="N388" i="13"/>
  <c r="K385" i="13"/>
  <c r="N385" i="13"/>
  <c r="K386" i="13"/>
  <c r="N386" i="13"/>
  <c r="K379" i="13"/>
  <c r="N379" i="13"/>
  <c r="K380" i="13"/>
  <c r="N380" i="13"/>
  <c r="K381" i="13"/>
  <c r="N381" i="13"/>
  <c r="K382" i="13"/>
  <c r="N382" i="13"/>
  <c r="K383" i="13"/>
  <c r="N383" i="13"/>
  <c r="K384" i="13"/>
  <c r="N384" i="13"/>
  <c r="K378" i="13"/>
  <c r="N378" i="13"/>
  <c r="K376" i="13"/>
  <c r="N376" i="13"/>
  <c r="K377" i="13"/>
  <c r="N377" i="13"/>
  <c r="K375" i="13"/>
  <c r="N375" i="13"/>
  <c r="K374" i="13"/>
  <c r="K373" i="13"/>
  <c r="N373" i="13"/>
  <c r="K82" i="13"/>
  <c r="N82" i="13"/>
  <c r="K83" i="13"/>
  <c r="N83" i="13"/>
  <c r="K78" i="13"/>
  <c r="N78" i="13"/>
  <c r="K79" i="13"/>
  <c r="N79" i="13"/>
  <c r="K80" i="13"/>
  <c r="N80" i="13"/>
  <c r="K81" i="13"/>
  <c r="N81" i="13"/>
  <c r="N371" i="13" l="1"/>
  <c r="K371" i="13"/>
  <c r="N370" i="13"/>
  <c r="K370" i="13"/>
  <c r="N369" i="13"/>
  <c r="K369" i="13"/>
  <c r="N368" i="13"/>
  <c r="K368" i="13"/>
  <c r="N367" i="13"/>
  <c r="K367" i="13"/>
  <c r="N366" i="13"/>
  <c r="K366" i="13"/>
  <c r="N365" i="13"/>
  <c r="K365" i="13"/>
  <c r="N364" i="13"/>
  <c r="K364" i="13"/>
  <c r="N363" i="13"/>
  <c r="K363" i="13"/>
  <c r="N362" i="13"/>
  <c r="K362" i="13"/>
  <c r="N361" i="13"/>
  <c r="K361" i="13"/>
  <c r="N360" i="13"/>
  <c r="K360" i="13"/>
  <c r="N359" i="13"/>
  <c r="K359" i="13"/>
  <c r="N358" i="13"/>
  <c r="K358" i="13"/>
  <c r="N357" i="13"/>
  <c r="K357" i="13"/>
  <c r="N356" i="13"/>
  <c r="K356" i="13"/>
  <c r="N355" i="13"/>
  <c r="K355" i="13"/>
  <c r="N354" i="13"/>
  <c r="K354" i="13"/>
  <c r="N353" i="13"/>
  <c r="K353" i="13"/>
  <c r="N352" i="13"/>
  <c r="K352" i="13"/>
  <c r="N351" i="13"/>
  <c r="K351" i="13"/>
  <c r="N350" i="13"/>
  <c r="K350" i="13"/>
  <c r="N349" i="13"/>
  <c r="K349" i="13"/>
  <c r="N348" i="13"/>
  <c r="K348" i="13"/>
  <c r="N347" i="13"/>
  <c r="K347" i="13"/>
  <c r="N346" i="13"/>
  <c r="K346" i="13"/>
  <c r="N345" i="13"/>
  <c r="K345" i="13"/>
  <c r="N77" i="13"/>
  <c r="K77" i="13"/>
  <c r="N76" i="13"/>
  <c r="K76" i="13"/>
  <c r="N75" i="13"/>
  <c r="K75" i="13"/>
  <c r="N74" i="13"/>
  <c r="K74" i="13"/>
  <c r="N73" i="13"/>
  <c r="K73" i="13"/>
  <c r="N72" i="13"/>
  <c r="K72" i="13"/>
  <c r="K25" i="5" l="1"/>
  <c r="K344" i="13" l="1"/>
  <c r="N344" i="13"/>
  <c r="K343" i="13"/>
  <c r="N343" i="13"/>
  <c r="K342" i="13"/>
  <c r="N342" i="13"/>
  <c r="K341" i="13"/>
  <c r="N341" i="13"/>
  <c r="K340" i="13"/>
  <c r="N340" i="13"/>
  <c r="K338" i="13"/>
  <c r="N338" i="13"/>
  <c r="K339" i="13"/>
  <c r="N339" i="13"/>
  <c r="K24" i="5"/>
  <c r="N25" i="5" l="1"/>
  <c r="K23" i="5" l="1"/>
  <c r="N24" i="5"/>
  <c r="N23" i="5" l="1"/>
  <c r="K337" i="13" l="1"/>
  <c r="N337" i="13"/>
  <c r="K336" i="13"/>
  <c r="N336" i="13"/>
  <c r="K333" i="13"/>
  <c r="N333" i="13"/>
  <c r="K334" i="13"/>
  <c r="N334" i="13"/>
  <c r="K335" i="13"/>
  <c r="N335" i="13"/>
  <c r="K22" i="5" l="1"/>
  <c r="K21" i="5" l="1"/>
  <c r="N22" i="5" l="1"/>
  <c r="K20" i="5" l="1"/>
  <c r="K19" i="5"/>
  <c r="K332" i="13"/>
  <c r="N332" i="13"/>
  <c r="K329" i="13"/>
  <c r="N329" i="13"/>
  <c r="K330" i="13"/>
  <c r="N330" i="13"/>
  <c r="K331" i="13"/>
  <c r="N331" i="13"/>
  <c r="K327" i="13"/>
  <c r="N327" i="13"/>
  <c r="K328" i="13"/>
  <c r="N328" i="13"/>
  <c r="K326" i="13"/>
  <c r="N326" i="13"/>
  <c r="K325" i="13"/>
  <c r="N325" i="13"/>
  <c r="K324" i="13"/>
  <c r="N324" i="13"/>
  <c r="K320" i="13"/>
  <c r="N320" i="13"/>
  <c r="K321" i="13"/>
  <c r="N321" i="13"/>
  <c r="K322" i="13"/>
  <c r="N322" i="13"/>
  <c r="K323" i="13"/>
  <c r="N323" i="13"/>
  <c r="K318" i="13"/>
  <c r="N318" i="13"/>
  <c r="K319" i="13"/>
  <c r="N319" i="13"/>
  <c r="K316" i="13"/>
  <c r="N316" i="13"/>
  <c r="K317" i="13"/>
  <c r="N317" i="13"/>
  <c r="K314" i="13"/>
  <c r="N314" i="13"/>
  <c r="K315" i="13"/>
  <c r="N315" i="13"/>
  <c r="K66" i="13"/>
  <c r="N66" i="13"/>
  <c r="K67" i="13"/>
  <c r="N67" i="13"/>
  <c r="K68" i="13"/>
  <c r="N68" i="13"/>
  <c r="K69" i="13"/>
  <c r="N69" i="13"/>
  <c r="K70" i="13"/>
  <c r="N70" i="13"/>
  <c r="K71" i="13"/>
  <c r="N71" i="13"/>
  <c r="N21" i="5" l="1"/>
  <c r="N20" i="5"/>
  <c r="N19" i="5"/>
  <c r="L552" i="13" l="1"/>
  <c r="L551" i="13"/>
  <c r="L550" i="13"/>
  <c r="L549" i="13"/>
  <c r="L548" i="13"/>
  <c r="J539" i="13"/>
  <c r="J552" i="13" s="1"/>
  <c r="I539" i="13"/>
  <c r="I552" i="13" s="1"/>
  <c r="J533" i="13"/>
  <c r="J551" i="13" s="1"/>
  <c r="I533" i="13"/>
  <c r="J527" i="13"/>
  <c r="J550" i="13" s="1"/>
  <c r="I527" i="13"/>
  <c r="I550" i="13" s="1"/>
  <c r="J521" i="13"/>
  <c r="J549" i="13" s="1"/>
  <c r="I521" i="13"/>
  <c r="I549" i="13" s="1"/>
  <c r="J515" i="13"/>
  <c r="J548" i="13" s="1"/>
  <c r="I515" i="13"/>
  <c r="I548" i="13" s="1"/>
  <c r="J547" i="13"/>
  <c r="I547" i="13"/>
  <c r="N313" i="13"/>
  <c r="K313" i="13"/>
  <c r="N312" i="13"/>
  <c r="K312" i="13"/>
  <c r="N311" i="13"/>
  <c r="K311" i="13"/>
  <c r="N310" i="13"/>
  <c r="K310" i="13"/>
  <c r="N309" i="13"/>
  <c r="K309" i="13"/>
  <c r="N308" i="13"/>
  <c r="K308" i="13"/>
  <c r="N307" i="13"/>
  <c r="K307" i="13"/>
  <c r="N306" i="13"/>
  <c r="K306" i="13"/>
  <c r="N305" i="13"/>
  <c r="K305" i="13"/>
  <c r="N304" i="13"/>
  <c r="K304" i="13"/>
  <c r="N303" i="13"/>
  <c r="K303" i="13"/>
  <c r="N302" i="13"/>
  <c r="K302" i="13"/>
  <c r="N301" i="13"/>
  <c r="K301" i="13"/>
  <c r="N300" i="13"/>
  <c r="K300" i="13"/>
  <c r="N299" i="13"/>
  <c r="K299" i="13"/>
  <c r="N298" i="13"/>
  <c r="K298" i="13"/>
  <c r="N297" i="13"/>
  <c r="K297" i="13"/>
  <c r="N296" i="13"/>
  <c r="K296" i="13"/>
  <c r="N295" i="13"/>
  <c r="K295" i="13"/>
  <c r="N294" i="13"/>
  <c r="K294" i="13"/>
  <c r="N293" i="13"/>
  <c r="K293" i="13"/>
  <c r="N292" i="13"/>
  <c r="K292" i="13"/>
  <c r="N291" i="13"/>
  <c r="K291" i="13"/>
  <c r="N290" i="13"/>
  <c r="K290" i="13"/>
  <c r="N289" i="13"/>
  <c r="K289" i="13"/>
  <c r="N288" i="13"/>
  <c r="K288" i="13"/>
  <c r="N287" i="13"/>
  <c r="K287" i="13"/>
  <c r="N286" i="13"/>
  <c r="K286" i="13"/>
  <c r="N285" i="13"/>
  <c r="K285" i="13"/>
  <c r="N284" i="13"/>
  <c r="K284" i="13"/>
  <c r="N283" i="13"/>
  <c r="K283" i="13"/>
  <c r="N282" i="13"/>
  <c r="K282" i="13"/>
  <c r="N281" i="13"/>
  <c r="K281" i="13"/>
  <c r="N280" i="13"/>
  <c r="K280" i="13"/>
  <c r="N279" i="13"/>
  <c r="K279" i="13"/>
  <c r="N278" i="13"/>
  <c r="K278" i="13"/>
  <c r="N277" i="13"/>
  <c r="K277" i="13"/>
  <c r="N276" i="13"/>
  <c r="K276" i="13"/>
  <c r="N275" i="13"/>
  <c r="K275" i="13"/>
  <c r="N274" i="13"/>
  <c r="K274" i="13"/>
  <c r="N273" i="13"/>
  <c r="K273" i="13"/>
  <c r="N272" i="13"/>
  <c r="K272" i="13"/>
  <c r="N271" i="13"/>
  <c r="K271" i="13"/>
  <c r="N270" i="13"/>
  <c r="K270" i="13"/>
  <c r="N269" i="13"/>
  <c r="K269" i="13"/>
  <c r="N268" i="13"/>
  <c r="K268" i="13"/>
  <c r="N267" i="13"/>
  <c r="K267" i="13"/>
  <c r="N266" i="13"/>
  <c r="K266" i="13"/>
  <c r="N265" i="13"/>
  <c r="K265" i="13"/>
  <c r="N264" i="13"/>
  <c r="K264" i="13"/>
  <c r="N263" i="13"/>
  <c r="K263" i="13"/>
  <c r="N262" i="13"/>
  <c r="K262" i="13"/>
  <c r="N261" i="13"/>
  <c r="K261" i="13"/>
  <c r="N260" i="13"/>
  <c r="K260" i="13"/>
  <c r="N259" i="13"/>
  <c r="K259" i="13"/>
  <c r="N258" i="13"/>
  <c r="K258" i="13"/>
  <c r="N257" i="13"/>
  <c r="K257" i="13"/>
  <c r="N256" i="13"/>
  <c r="K256" i="13"/>
  <c r="N255" i="13"/>
  <c r="K255" i="13"/>
  <c r="N254" i="13"/>
  <c r="K254" i="13"/>
  <c r="N253" i="13"/>
  <c r="K253" i="13"/>
  <c r="N252" i="13"/>
  <c r="K252" i="13"/>
  <c r="N251" i="13"/>
  <c r="K251" i="13"/>
  <c r="N250" i="13"/>
  <c r="K250" i="13"/>
  <c r="N249" i="13"/>
  <c r="K249" i="13"/>
  <c r="N248" i="13"/>
  <c r="K248" i="13"/>
  <c r="N247" i="13"/>
  <c r="K247" i="13"/>
  <c r="N246" i="13"/>
  <c r="K246" i="13"/>
  <c r="N245" i="13"/>
  <c r="K245" i="13"/>
  <c r="N244" i="13"/>
  <c r="K244" i="13"/>
  <c r="N243" i="13"/>
  <c r="K243" i="13"/>
  <c r="N242" i="13"/>
  <c r="K242" i="13"/>
  <c r="N241" i="13"/>
  <c r="K241" i="13"/>
  <c r="N240" i="13"/>
  <c r="K240" i="13"/>
  <c r="N239" i="13"/>
  <c r="K239" i="13"/>
  <c r="N238" i="13"/>
  <c r="K238" i="13"/>
  <c r="N237" i="13"/>
  <c r="K237" i="13"/>
  <c r="N236" i="13"/>
  <c r="K236" i="13"/>
  <c r="N235" i="13"/>
  <c r="K235" i="13"/>
  <c r="N234" i="13"/>
  <c r="K234" i="13"/>
  <c r="N233" i="13"/>
  <c r="K233" i="13"/>
  <c r="N232" i="13"/>
  <c r="K232" i="13"/>
  <c r="N231" i="13"/>
  <c r="K231" i="13"/>
  <c r="N230" i="13"/>
  <c r="K230" i="13"/>
  <c r="N229" i="13"/>
  <c r="K229" i="13"/>
  <c r="N228" i="13"/>
  <c r="K228" i="13"/>
  <c r="N227" i="13"/>
  <c r="K227" i="13"/>
  <c r="N226" i="13"/>
  <c r="K226" i="13"/>
  <c r="N225" i="13"/>
  <c r="K225" i="13"/>
  <c r="N224" i="13"/>
  <c r="K224" i="13"/>
  <c r="N223" i="13"/>
  <c r="K223" i="13"/>
  <c r="N222" i="13"/>
  <c r="K222" i="13"/>
  <c r="N221" i="13"/>
  <c r="K221" i="13"/>
  <c r="N220" i="13"/>
  <c r="K220" i="13"/>
  <c r="N219" i="13"/>
  <c r="K219" i="13"/>
  <c r="N218" i="13"/>
  <c r="K218" i="13"/>
  <c r="N217" i="13"/>
  <c r="K217" i="13"/>
  <c r="N216" i="13"/>
  <c r="K216" i="13"/>
  <c r="N215" i="13"/>
  <c r="K215" i="13"/>
  <c r="N214" i="13"/>
  <c r="K214" i="13"/>
  <c r="N213" i="13"/>
  <c r="K213" i="13"/>
  <c r="N212" i="13"/>
  <c r="K212" i="13"/>
  <c r="N211" i="13"/>
  <c r="K211" i="13"/>
  <c r="N210" i="13"/>
  <c r="K210" i="13"/>
  <c r="N209" i="13"/>
  <c r="K209" i="13"/>
  <c r="N208" i="13"/>
  <c r="K208" i="13"/>
  <c r="N207" i="13"/>
  <c r="K207" i="13"/>
  <c r="N206" i="13"/>
  <c r="K206" i="13"/>
  <c r="N205" i="13"/>
  <c r="K205" i="13"/>
  <c r="N204" i="13"/>
  <c r="K204" i="13"/>
  <c r="N203" i="13"/>
  <c r="K203" i="13"/>
  <c r="N202" i="13"/>
  <c r="K202" i="13"/>
  <c r="N201" i="13"/>
  <c r="K201" i="13"/>
  <c r="N200" i="13"/>
  <c r="K200" i="13"/>
  <c r="N199" i="13"/>
  <c r="K199" i="13"/>
  <c r="N198" i="13"/>
  <c r="K198" i="13"/>
  <c r="N197" i="13"/>
  <c r="K197" i="13"/>
  <c r="N196" i="13"/>
  <c r="K196" i="13"/>
  <c r="N195" i="13"/>
  <c r="K195" i="13"/>
  <c r="N194" i="13"/>
  <c r="K194" i="13"/>
  <c r="N193" i="13"/>
  <c r="K193" i="13"/>
  <c r="N192" i="13"/>
  <c r="K192" i="13"/>
  <c r="N191" i="13"/>
  <c r="K191" i="13"/>
  <c r="N190" i="13"/>
  <c r="K190" i="13"/>
  <c r="N189" i="13"/>
  <c r="K189" i="13"/>
  <c r="N188" i="13"/>
  <c r="K188" i="13"/>
  <c r="N187" i="13"/>
  <c r="K187" i="13"/>
  <c r="N186" i="13"/>
  <c r="K186" i="13"/>
  <c r="N185" i="13"/>
  <c r="K185" i="13"/>
  <c r="N184" i="13"/>
  <c r="K184" i="13"/>
  <c r="N183" i="13"/>
  <c r="K183" i="13"/>
  <c r="N182" i="13"/>
  <c r="K182" i="13"/>
  <c r="N181" i="13"/>
  <c r="K181" i="13"/>
  <c r="N180" i="13"/>
  <c r="K180" i="13"/>
  <c r="N179" i="13"/>
  <c r="K179" i="13"/>
  <c r="N178" i="13"/>
  <c r="K178" i="13"/>
  <c r="N177" i="13"/>
  <c r="K177" i="13"/>
  <c r="N176" i="13"/>
  <c r="K176" i="13"/>
  <c r="N175" i="13"/>
  <c r="K175" i="13"/>
  <c r="N174" i="13"/>
  <c r="K174" i="13"/>
  <c r="N173" i="13"/>
  <c r="K173" i="13"/>
  <c r="N172" i="13"/>
  <c r="K172" i="13"/>
  <c r="N171" i="13"/>
  <c r="K171" i="13"/>
  <c r="N170" i="13"/>
  <c r="K170" i="13"/>
  <c r="N169" i="13"/>
  <c r="K169" i="13"/>
  <c r="N168" i="13"/>
  <c r="K168" i="13"/>
  <c r="N167" i="13"/>
  <c r="K167" i="13"/>
  <c r="N166" i="13"/>
  <c r="K166" i="13"/>
  <c r="N165" i="13"/>
  <c r="K165" i="13"/>
  <c r="N164" i="13"/>
  <c r="K164" i="13"/>
  <c r="N163" i="13"/>
  <c r="K163" i="13"/>
  <c r="N162" i="13"/>
  <c r="K162" i="13"/>
  <c r="N161" i="13"/>
  <c r="K161" i="13"/>
  <c r="N160" i="13"/>
  <c r="K160" i="13"/>
  <c r="N159" i="13"/>
  <c r="K159" i="13"/>
  <c r="N158" i="13"/>
  <c r="K158" i="13"/>
  <c r="N157" i="13"/>
  <c r="K157" i="13"/>
  <c r="N156" i="13"/>
  <c r="K156" i="13"/>
  <c r="N155" i="13"/>
  <c r="K155" i="13"/>
  <c r="N154" i="13"/>
  <c r="K154" i="13"/>
  <c r="N153" i="13"/>
  <c r="K153" i="13"/>
  <c r="N152" i="13"/>
  <c r="K152" i="13"/>
  <c r="N151" i="13"/>
  <c r="K151" i="13"/>
  <c r="N150" i="13"/>
  <c r="K150" i="13"/>
  <c r="N149" i="13"/>
  <c r="K149" i="13"/>
  <c r="N148" i="13"/>
  <c r="K148" i="13"/>
  <c r="N147" i="13"/>
  <c r="K147" i="13"/>
  <c r="N146" i="13"/>
  <c r="K146" i="13"/>
  <c r="N145" i="13"/>
  <c r="K145" i="13"/>
  <c r="N144" i="13"/>
  <c r="K144" i="13"/>
  <c r="N143" i="13"/>
  <c r="K143" i="13"/>
  <c r="N142" i="13"/>
  <c r="K142" i="13"/>
  <c r="N141" i="13"/>
  <c r="K141" i="13"/>
  <c r="N140" i="13"/>
  <c r="K140" i="13"/>
  <c r="N139" i="13"/>
  <c r="K139" i="13"/>
  <c r="N138" i="13"/>
  <c r="K138" i="13"/>
  <c r="N137" i="13"/>
  <c r="K137" i="13"/>
  <c r="N136" i="13"/>
  <c r="K136" i="13"/>
  <c r="N135" i="13"/>
  <c r="K135" i="13"/>
  <c r="N134" i="13"/>
  <c r="K134" i="13"/>
  <c r="N133" i="13"/>
  <c r="K133" i="13"/>
  <c r="N132" i="13"/>
  <c r="K132" i="13"/>
  <c r="N131" i="13"/>
  <c r="K131" i="13"/>
  <c r="N130" i="13"/>
  <c r="K130" i="13"/>
  <c r="N129" i="13"/>
  <c r="K129" i="13"/>
  <c r="N128" i="13"/>
  <c r="K128" i="13"/>
  <c r="N127" i="13"/>
  <c r="K127" i="13"/>
  <c r="N126" i="13"/>
  <c r="K126" i="13"/>
  <c r="N125" i="13"/>
  <c r="K125" i="13"/>
  <c r="N124" i="13"/>
  <c r="K124" i="13"/>
  <c r="N123" i="13"/>
  <c r="K123" i="13"/>
  <c r="N122" i="13"/>
  <c r="K122" i="13"/>
  <c r="N121" i="13"/>
  <c r="K121" i="13"/>
  <c r="N120" i="13"/>
  <c r="K120" i="13"/>
  <c r="N119" i="13"/>
  <c r="K119" i="13"/>
  <c r="N118" i="13"/>
  <c r="K118" i="13"/>
  <c r="N117" i="13"/>
  <c r="K117" i="13"/>
  <c r="N116" i="13"/>
  <c r="K116" i="13"/>
  <c r="N115" i="13"/>
  <c r="K115" i="13"/>
  <c r="N114" i="13"/>
  <c r="K114" i="13"/>
  <c r="N113" i="13"/>
  <c r="K113" i="13"/>
  <c r="N112" i="13"/>
  <c r="K112" i="13"/>
  <c r="N111" i="13"/>
  <c r="K111" i="13"/>
  <c r="N110" i="13"/>
  <c r="K110" i="13"/>
  <c r="N109" i="13"/>
  <c r="K109" i="13"/>
  <c r="N108" i="13"/>
  <c r="K108" i="13"/>
  <c r="J546" i="13"/>
  <c r="I546" i="13"/>
  <c r="N65" i="13"/>
  <c r="K65" i="13"/>
  <c r="N64" i="13"/>
  <c r="K64" i="13"/>
  <c r="N63" i="13"/>
  <c r="K63" i="13"/>
  <c r="N62" i="13"/>
  <c r="K62" i="13"/>
  <c r="N61" i="13"/>
  <c r="K61" i="13"/>
  <c r="N60" i="13"/>
  <c r="K60" i="13"/>
  <c r="N59" i="13"/>
  <c r="K59" i="13"/>
  <c r="N58" i="13"/>
  <c r="K58" i="13"/>
  <c r="N57" i="13"/>
  <c r="K57" i="13"/>
  <c r="N56" i="13"/>
  <c r="K56" i="13"/>
  <c r="N55" i="13"/>
  <c r="K55" i="13"/>
  <c r="N54" i="13"/>
  <c r="K54" i="13"/>
  <c r="N53" i="13"/>
  <c r="K53" i="13"/>
  <c r="N52" i="13"/>
  <c r="K52" i="13"/>
  <c r="N51" i="13"/>
  <c r="K51" i="13"/>
  <c r="N50" i="13"/>
  <c r="K50" i="13"/>
  <c r="N49" i="13"/>
  <c r="K49" i="13"/>
  <c r="N48" i="13"/>
  <c r="K48" i="13"/>
  <c r="N47" i="13"/>
  <c r="K47" i="13"/>
  <c r="N46" i="13"/>
  <c r="K46" i="13"/>
  <c r="N45" i="13"/>
  <c r="K45" i="13"/>
  <c r="N44" i="13"/>
  <c r="K44" i="13"/>
  <c r="N43" i="13"/>
  <c r="K43" i="13"/>
  <c r="N42" i="13"/>
  <c r="K42" i="13"/>
  <c r="N41" i="13"/>
  <c r="K41" i="13"/>
  <c r="N40" i="13"/>
  <c r="K40" i="13"/>
  <c r="N39" i="13"/>
  <c r="K39" i="13"/>
  <c r="N38" i="13"/>
  <c r="K38" i="13"/>
  <c r="N37" i="13"/>
  <c r="K37" i="13"/>
  <c r="N36" i="13"/>
  <c r="K36" i="13"/>
  <c r="N35" i="13"/>
  <c r="K35" i="13"/>
  <c r="N34" i="13"/>
  <c r="K34" i="13"/>
  <c r="N33" i="13"/>
  <c r="K33" i="13"/>
  <c r="N32" i="13"/>
  <c r="K32" i="13"/>
  <c r="N31" i="13"/>
  <c r="K31" i="13"/>
  <c r="N30" i="13"/>
  <c r="K30" i="13"/>
  <c r="N29" i="13"/>
  <c r="K29" i="13"/>
  <c r="N28" i="13"/>
  <c r="K28" i="13"/>
  <c r="N27" i="13"/>
  <c r="K27" i="13"/>
  <c r="N26" i="13"/>
  <c r="K26" i="13"/>
  <c r="N25" i="13"/>
  <c r="K25" i="13"/>
  <c r="N24" i="13"/>
  <c r="K24" i="13"/>
  <c r="N23" i="13"/>
  <c r="K23" i="13"/>
  <c r="N22" i="13"/>
  <c r="K22" i="13"/>
  <c r="N21" i="13"/>
  <c r="K21" i="13"/>
  <c r="N20" i="13"/>
  <c r="K20" i="13"/>
  <c r="N19" i="13"/>
  <c r="K19" i="13"/>
  <c r="N18" i="13"/>
  <c r="K18" i="13"/>
  <c r="N17" i="13"/>
  <c r="K17" i="13"/>
  <c r="N16" i="13"/>
  <c r="K16" i="13"/>
  <c r="N15" i="13"/>
  <c r="K15" i="13"/>
  <c r="N14" i="13"/>
  <c r="K14" i="13"/>
  <c r="N13" i="13"/>
  <c r="K13" i="13"/>
  <c r="N12" i="13"/>
  <c r="K12" i="13"/>
  <c r="N11" i="13"/>
  <c r="K11" i="13"/>
  <c r="N10" i="13"/>
  <c r="K10" i="13"/>
  <c r="N9" i="13"/>
  <c r="K9" i="13"/>
  <c r="N8" i="13"/>
  <c r="K8" i="13"/>
  <c r="K508" i="13" l="1"/>
  <c r="K547" i="13" s="1"/>
  <c r="K105" i="13"/>
  <c r="K546" i="13"/>
  <c r="L553" i="13"/>
  <c r="K533" i="13"/>
  <c r="K551" i="13" s="1"/>
  <c r="J553" i="13"/>
  <c r="K539" i="13"/>
  <c r="K552" i="13" s="1"/>
  <c r="K515" i="13"/>
  <c r="K548" i="13" s="1"/>
  <c r="K527" i="13"/>
  <c r="K550" i="13" s="1"/>
  <c r="K521" i="13"/>
  <c r="K549" i="13" s="1"/>
  <c r="I551" i="13"/>
  <c r="I553" i="13" s="1"/>
  <c r="K553" i="13" l="1"/>
  <c r="K18" i="5" l="1"/>
  <c r="K17" i="5"/>
  <c r="K16" i="5"/>
  <c r="N18" i="5"/>
  <c r="K9" i="5" l="1"/>
  <c r="N17" i="5"/>
  <c r="N16" i="5"/>
  <c r="K15" i="5" l="1"/>
  <c r="N15" i="5" l="1"/>
  <c r="K14" i="5" l="1"/>
  <c r="N14" i="5" l="1"/>
  <c r="N13" i="5" l="1"/>
  <c r="K27" i="5" l="1"/>
  <c r="N12" i="5" l="1"/>
  <c r="L71" i="5" l="1"/>
  <c r="L70" i="5"/>
  <c r="L69" i="5"/>
  <c r="L68" i="5"/>
  <c r="L67" i="5"/>
  <c r="J58" i="5"/>
  <c r="J71" i="5" s="1"/>
  <c r="I58" i="5"/>
  <c r="J52" i="5"/>
  <c r="J70" i="5" s="1"/>
  <c r="I52" i="5"/>
  <c r="I70" i="5" s="1"/>
  <c r="J46" i="5"/>
  <c r="J69" i="5" s="1"/>
  <c r="I46" i="5"/>
  <c r="I69" i="5" s="1"/>
  <c r="J40" i="5"/>
  <c r="J68" i="5" s="1"/>
  <c r="I40" i="5"/>
  <c r="I68" i="5" s="1"/>
  <c r="J34" i="5"/>
  <c r="J67" i="5" s="1"/>
  <c r="I34" i="5"/>
  <c r="I67" i="5" s="1"/>
  <c r="J66" i="5"/>
  <c r="I66" i="5"/>
  <c r="J65" i="5"/>
  <c r="J72" i="5" l="1"/>
  <c r="K66" i="5"/>
  <c r="K65" i="5"/>
  <c r="K58" i="5"/>
  <c r="K71" i="5" s="1"/>
  <c r="K40" i="5"/>
  <c r="K68" i="5" s="1"/>
  <c r="I71" i="5"/>
  <c r="K34" i="5"/>
  <c r="K67" i="5" s="1"/>
  <c r="K46" i="5"/>
  <c r="K69" i="5" s="1"/>
  <c r="K52" i="5"/>
  <c r="K70" i="5" s="1"/>
  <c r="K72" i="5" l="1"/>
  <c r="I65" i="5"/>
  <c r="I72" i="5" s="1"/>
</calcChain>
</file>

<file path=xl/sharedStrings.xml><?xml version="1.0" encoding="utf-8"?>
<sst xmlns="http://schemas.openxmlformats.org/spreadsheetml/2006/main" count="6468" uniqueCount="1406">
  <si>
    <t xml:space="preserve"> </t>
  </si>
  <si>
    <t>SHOPPING MOOE 2022</t>
  </si>
  <si>
    <t>L/I</t>
  </si>
  <si>
    <t>End-User</t>
  </si>
  <si>
    <t>Program</t>
  </si>
  <si>
    <t>UPR Nr</t>
  </si>
  <si>
    <t>Date UPR Received</t>
  </si>
  <si>
    <t>Source of Funds Reg /Others)</t>
  </si>
  <si>
    <t>Contract/PO Nr</t>
  </si>
  <si>
    <t>Particulars</t>
  </si>
  <si>
    <t>ABC (Php)</t>
  </si>
  <si>
    <t>Bid Price (Php)</t>
  </si>
  <si>
    <t>Residual (Php)</t>
  </si>
  <si>
    <t>Procurement Mode</t>
  </si>
  <si>
    <t>Supplier/ Contractor</t>
  </si>
  <si>
    <t>Nr of CD</t>
  </si>
  <si>
    <t>Remarks</t>
  </si>
  <si>
    <t>Final Remarks</t>
  </si>
  <si>
    <t>QUARTER</t>
  </si>
  <si>
    <t>1</t>
  </si>
  <si>
    <t>Program 1</t>
  </si>
  <si>
    <t>MOOE 22</t>
  </si>
  <si>
    <t>Office Supplies Expenses</t>
  </si>
  <si>
    <t>Shopping 52.1(b)</t>
  </si>
  <si>
    <t>4S &amp; E Enterpricess</t>
  </si>
  <si>
    <t>Date Delivered</t>
  </si>
  <si>
    <t>2</t>
  </si>
  <si>
    <t>OG1</t>
  </si>
  <si>
    <t>Ironboy Office &amp; School Supplies Trading</t>
  </si>
  <si>
    <t>Accounting for JEV</t>
  </si>
  <si>
    <t>3</t>
  </si>
  <si>
    <t>83IB</t>
  </si>
  <si>
    <t>4</t>
  </si>
  <si>
    <t>9DPAO</t>
  </si>
  <si>
    <t>5</t>
  </si>
  <si>
    <t>9IMB</t>
  </si>
  <si>
    <t>2ND</t>
  </si>
  <si>
    <t>6</t>
  </si>
  <si>
    <t>903BDE</t>
  </si>
  <si>
    <t>Galaxy Point Enterprises</t>
  </si>
  <si>
    <t>7</t>
  </si>
  <si>
    <t>8</t>
  </si>
  <si>
    <t>OG2</t>
  </si>
  <si>
    <t>9</t>
  </si>
  <si>
    <t>9CMOBN</t>
  </si>
  <si>
    <t>10</t>
  </si>
  <si>
    <t>DENTAL</t>
  </si>
  <si>
    <t>11</t>
  </si>
  <si>
    <t>CEASH</t>
  </si>
  <si>
    <t>12</t>
  </si>
  <si>
    <t>13</t>
  </si>
  <si>
    <t>14</t>
  </si>
  <si>
    <t>15</t>
  </si>
  <si>
    <t>109CO</t>
  </si>
  <si>
    <t>16</t>
  </si>
  <si>
    <t>MFO</t>
  </si>
  <si>
    <t>17</t>
  </si>
  <si>
    <t>96IB</t>
  </si>
  <si>
    <t>18</t>
  </si>
  <si>
    <t>19</t>
  </si>
  <si>
    <t>565ECB</t>
  </si>
  <si>
    <t>20</t>
  </si>
  <si>
    <t>31IB</t>
  </si>
  <si>
    <t>21</t>
  </si>
  <si>
    <t>OG6</t>
  </si>
  <si>
    <t>22</t>
  </si>
  <si>
    <t>OG4</t>
  </si>
  <si>
    <t>23</t>
  </si>
  <si>
    <t>5FPAO</t>
  </si>
  <si>
    <t>24</t>
  </si>
  <si>
    <t>92DRC</t>
  </si>
  <si>
    <t>25</t>
  </si>
  <si>
    <t>902BDE</t>
  </si>
  <si>
    <t>26</t>
  </si>
  <si>
    <t>27</t>
  </si>
  <si>
    <t>28</t>
  </si>
  <si>
    <t>29</t>
  </si>
  <si>
    <t>Accounting for CAF</t>
  </si>
  <si>
    <t>On-Track</t>
  </si>
  <si>
    <t>30</t>
  </si>
  <si>
    <t>JAGO</t>
  </si>
  <si>
    <t>31</t>
  </si>
  <si>
    <t>HHSC</t>
  </si>
  <si>
    <t>32</t>
  </si>
  <si>
    <t>3RD</t>
  </si>
  <si>
    <t>33</t>
  </si>
  <si>
    <t>Negotiated</t>
  </si>
  <si>
    <t>34</t>
  </si>
  <si>
    <t>35</t>
  </si>
  <si>
    <t>36</t>
  </si>
  <si>
    <t>81IB</t>
  </si>
  <si>
    <t>37</t>
  </si>
  <si>
    <t>9IB</t>
  </si>
  <si>
    <t>NEGOTIATED MOOE 2022</t>
  </si>
  <si>
    <t>SPF</t>
  </si>
  <si>
    <t>9DCAU</t>
  </si>
  <si>
    <t>JL Habana Tire &amp; Supply</t>
  </si>
  <si>
    <t>AL-FHATIHAH TRADING</t>
  </si>
  <si>
    <t>LJDB Construction</t>
  </si>
  <si>
    <t>9DTS</t>
  </si>
  <si>
    <t>9MIB</t>
  </si>
  <si>
    <t>49IB</t>
  </si>
  <si>
    <t>93DRC</t>
  </si>
  <si>
    <t>OG7</t>
  </si>
  <si>
    <t>5ISU</t>
  </si>
  <si>
    <t>Representation Expenses</t>
  </si>
  <si>
    <t>Drugs &amp; Medicines Expenses</t>
  </si>
  <si>
    <t>Ironboy Health Express</t>
  </si>
  <si>
    <t>Drugs &amp; Medicines</t>
  </si>
  <si>
    <t>Al-FHATIHAH TRADING</t>
  </si>
  <si>
    <t>Medical, Dental &amp; Laboratory Supplies Expense</t>
  </si>
  <si>
    <t>Other Supply &amp; Material Expense</t>
  </si>
  <si>
    <t>5FSSU</t>
  </si>
  <si>
    <t>38</t>
  </si>
  <si>
    <t>39</t>
  </si>
  <si>
    <t>R &amp; M Building Expenses</t>
  </si>
  <si>
    <t>40</t>
  </si>
  <si>
    <t>SSBN</t>
  </si>
  <si>
    <t>Training Expenses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</si>
  <si>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</si>
  <si>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</si>
  <si>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</si>
  <si>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</si>
  <si>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</si>
  <si>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</si>
  <si>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</si>
  <si>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</si>
  <si>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</si>
  <si>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</si>
  <si>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</si>
  <si>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</si>
  <si>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22IB</t>
  </si>
  <si>
    <t>Other Supplies and Materials Expenses</t>
  </si>
  <si>
    <t>53</t>
  </si>
  <si>
    <t>54</t>
  </si>
  <si>
    <t>Internet subcription Expenses</t>
  </si>
  <si>
    <t>55</t>
  </si>
  <si>
    <t>Mobile Expenses</t>
  </si>
  <si>
    <t>56</t>
  </si>
  <si>
    <t>57</t>
  </si>
  <si>
    <t>58</t>
  </si>
  <si>
    <t>59</t>
  </si>
  <si>
    <t>60</t>
  </si>
  <si>
    <t>61</t>
  </si>
  <si>
    <t>Drugs &amp; Medicines Expense</t>
  </si>
  <si>
    <t>62</t>
  </si>
  <si>
    <t>63</t>
  </si>
  <si>
    <t>64</t>
  </si>
  <si>
    <t>65</t>
  </si>
  <si>
    <t>R &amp; M Motor Vehicles Expense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</si>
  <si>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</si>
  <si>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</si>
  <si>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</si>
  <si>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</si>
  <si>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</si>
  <si>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</si>
  <si>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</si>
  <si>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</si>
  <si>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</si>
  <si>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R &amp; M ICT Equipment</t>
  </si>
  <si>
    <t>75</t>
  </si>
  <si>
    <t>76</t>
  </si>
  <si>
    <t>R &amp; M Building</t>
  </si>
  <si>
    <t>77</t>
  </si>
  <si>
    <t>78</t>
  </si>
  <si>
    <t>79</t>
  </si>
  <si>
    <t>80</t>
  </si>
  <si>
    <t>81</t>
  </si>
  <si>
    <t>82</t>
  </si>
  <si>
    <t>83</t>
  </si>
  <si>
    <t>84</t>
  </si>
  <si>
    <t>Angel Carlos trading</t>
  </si>
  <si>
    <t>85</t>
  </si>
  <si>
    <t>86</t>
  </si>
  <si>
    <t>87</t>
  </si>
  <si>
    <t>88</t>
  </si>
  <si>
    <t>89</t>
  </si>
  <si>
    <t>90</t>
  </si>
  <si>
    <t>Cable, Satellite, Tel. &amp; Radio Expenses</t>
  </si>
  <si>
    <t>91</t>
  </si>
  <si>
    <t>92</t>
  </si>
  <si>
    <t>93</t>
  </si>
  <si>
    <t>94</t>
  </si>
  <si>
    <t>2IB</t>
  </si>
  <si>
    <t>95</t>
  </si>
  <si>
    <t>96</t>
  </si>
  <si>
    <t>R &amp; M of Building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</si>
  <si>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</si>
  <si>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</si>
  <si>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</si>
  <si>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</si>
  <si>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</si>
  <si>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</si>
  <si>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</si>
  <si>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</si>
  <si>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</si>
  <si>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</si>
  <si>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</si>
  <si>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</si>
  <si>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</si>
  <si>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</si>
  <si>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</si>
  <si>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R &amp; M (Machinery and Equipment) ICT Equipment</t>
  </si>
  <si>
    <t>112</t>
  </si>
  <si>
    <t>113</t>
  </si>
  <si>
    <t>115</t>
  </si>
  <si>
    <t>116</t>
  </si>
  <si>
    <t>117</t>
  </si>
  <si>
    <t>118</t>
  </si>
  <si>
    <t>R &amp; M Motor Vehicle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</si>
  <si>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</si>
  <si>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</si>
  <si>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</si>
  <si>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</si>
  <si>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</si>
  <si>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</si>
  <si>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</si>
  <si>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</si>
  <si>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</si>
  <si>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</si>
  <si>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Other Supplies Expenses</t>
  </si>
  <si>
    <t>129</t>
  </si>
  <si>
    <t>130</t>
  </si>
  <si>
    <t>131</t>
  </si>
  <si>
    <t>132</t>
  </si>
  <si>
    <t>133</t>
  </si>
  <si>
    <t>134</t>
  </si>
  <si>
    <t>DOC</t>
  </si>
  <si>
    <t>R &amp;  ICT Equipment Expense</t>
  </si>
  <si>
    <t>135</t>
  </si>
  <si>
    <t>RFQ-109THCO-11302-OG4,9ID,PA-2022</t>
  </si>
  <si>
    <t>R &amp; M ICT Equipment Expense</t>
  </si>
  <si>
    <t>136</t>
  </si>
  <si>
    <t>RFQ-109THCO-11303-OG4,9ID,PA-2022</t>
  </si>
  <si>
    <t>R &amp; M Building Expense</t>
  </si>
  <si>
    <t>RFQ-109THCO-11821-9CMOBN-2022</t>
  </si>
  <si>
    <t>R &amp; M Building Facilities</t>
  </si>
  <si>
    <t>ODA</t>
  </si>
  <si>
    <t>RFQ-109THCO-11847-ODA,9ID,PA-2022</t>
  </si>
  <si>
    <t>PA ID Cards</t>
  </si>
  <si>
    <t>Smartech Solutions Philippines Incorporated</t>
  </si>
  <si>
    <t>RFQ-109THCO-11926-OG4,9ID,PA-2022</t>
  </si>
  <si>
    <t>Habana Tire  Suppy</t>
  </si>
  <si>
    <t>RFQ-109THCO-12205-OG4,9ID,PA-2022</t>
  </si>
  <si>
    <t>Status/Remarks</t>
  </si>
  <si>
    <t>DIRECT CONTRACTING</t>
  </si>
  <si>
    <t>PROCUREMENT THRU PSDBM</t>
  </si>
  <si>
    <t>2022-03-001</t>
  </si>
  <si>
    <t>PSDBM</t>
  </si>
  <si>
    <t>2022-03-002</t>
  </si>
  <si>
    <t>PROCUREMENT THRU PITC</t>
  </si>
  <si>
    <t>PROCUREMENT THRU OTHER AGENCIES</t>
  </si>
  <si>
    <t>Assessment:</t>
  </si>
  <si>
    <t>Best Practices Thru Item Commodity Manager</t>
  </si>
  <si>
    <t xml:space="preserve">Recommendation: </t>
  </si>
  <si>
    <t>RECAPITULATION</t>
  </si>
  <si>
    <t>MODE OF PROCUREMENT</t>
  </si>
  <si>
    <t>ABC</t>
  </si>
  <si>
    <t>BID PRICE</t>
  </si>
  <si>
    <t>RESIDUALS</t>
  </si>
  <si>
    <t>Nr of PO/WO</t>
  </si>
  <si>
    <t>Shopping</t>
  </si>
  <si>
    <t>Public Bidding</t>
  </si>
  <si>
    <t xml:space="preserve">                  </t>
  </si>
  <si>
    <t>Direct Contracting</t>
  </si>
  <si>
    <t>Procurement thru PSDBM</t>
  </si>
  <si>
    <t>Procurement thru PITC</t>
  </si>
  <si>
    <t>Procurement thru other Agency</t>
  </si>
  <si>
    <t xml:space="preserve">               </t>
  </si>
  <si>
    <t>GRAND TOTAL (PHP)</t>
  </si>
  <si>
    <t>Prepared By:</t>
  </si>
  <si>
    <t>CERTIFIED CORRECT BY:</t>
  </si>
  <si>
    <t>ELMER O LUNAS</t>
  </si>
  <si>
    <t xml:space="preserve">Commanding Officer </t>
  </si>
  <si>
    <t>ADA DTD</t>
  </si>
  <si>
    <t>5RCDG</t>
  </si>
  <si>
    <t>ADA</t>
  </si>
  <si>
    <t>Medical Supplies</t>
  </si>
  <si>
    <t>R &amp; M of Building Expenses</t>
  </si>
  <si>
    <t>Office Supplies Expenes</t>
  </si>
  <si>
    <t>OG3</t>
  </si>
  <si>
    <t>R &amp; M Other Structures</t>
  </si>
  <si>
    <t>Medical, Dental and Lab Supplies</t>
  </si>
  <si>
    <t>137</t>
  </si>
  <si>
    <t>138</t>
  </si>
  <si>
    <t>R &amp; M of Vehicles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</si>
  <si>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</si>
  <si>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</si>
  <si>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</si>
  <si>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</si>
  <si>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</si>
  <si>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</si>
  <si>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</si>
  <si>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</si>
  <si>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</si>
  <si>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</si>
  <si>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</si>
  <si>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</si>
  <si>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</si>
  <si>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RFQ-109THCO-139386-SSBN,9ID,PA-2022</t>
  </si>
  <si>
    <t>RFQ-109THCO-13988-9MIB-2022</t>
  </si>
  <si>
    <t>RFQ-109THCO-14216-1369DEN-2022</t>
  </si>
  <si>
    <t>2nd</t>
  </si>
  <si>
    <t>RFQ-109THCO-14233-OG2,9ID,PA-2022</t>
  </si>
  <si>
    <t>Cable Expenses</t>
  </si>
  <si>
    <t>RFQ-109THCO-14331-MFO,9ID,PA-2022</t>
  </si>
  <si>
    <t>R &amp;  Building Expenses</t>
  </si>
  <si>
    <t>RFQ-109THCO-14347-MFO,9ID,PA-2022</t>
  </si>
  <si>
    <t>RFQ-109THCO-14353-MFO,9ID,PA-2022</t>
  </si>
  <si>
    <t>RFQ-109THCO-14354-MFO,9ID,PA-2022</t>
  </si>
  <si>
    <t>RFQ-109THCO-14360-MFO,9ID,PA-2022</t>
  </si>
  <si>
    <t>RFQ-109THCO-14361-MFO,9ID,PA-2022</t>
  </si>
  <si>
    <t>Ironboy Office and School Supplies Trading</t>
  </si>
  <si>
    <t>RFQ-109THCO-14606-9IMB, IMC,PA-2022</t>
  </si>
  <si>
    <t>R &amp; M otor Vehicle</t>
  </si>
  <si>
    <t>NTP Approval 22 June 22 Conformed 22 Jun 22     Delivery Period  7CD                           On-Track</t>
  </si>
  <si>
    <t>ODGAD</t>
  </si>
  <si>
    <t>RFQ-109THCO-14701,ODGAD,9ID,PA-2022</t>
  </si>
  <si>
    <t>Support for the enhancement of Gender-Based Violence Desk.</t>
  </si>
  <si>
    <t xml:space="preserve">                                                                       </t>
  </si>
  <si>
    <t>NTP Approval 29 June 22 Conformed 29 Jun 22     Delivery Period  7CD                           On-Track</t>
  </si>
  <si>
    <t>RFQ-109THCO-15409-OG6,9ID,PA-2022</t>
  </si>
  <si>
    <t>Sei-Expendable ICT Equipment</t>
  </si>
  <si>
    <t>RFQ-109THCO-15410-OG6,9ID,PA-2022</t>
  </si>
  <si>
    <t>114</t>
  </si>
  <si>
    <t>RFQ-109THCO-15898-49IB, 9ID, PA-2022</t>
  </si>
  <si>
    <t>Other Supplies &amp; aterials Expenses</t>
  </si>
  <si>
    <t>RFQ-109THCO-15896-49IB, 9ID, PA-2022</t>
  </si>
  <si>
    <t>RFQ-109THCO-15936-SSBN,9ID, PA-2022</t>
  </si>
  <si>
    <t>RFQ-109THCO-15934-SSBN,9ID, PA-2022</t>
  </si>
  <si>
    <t>RFQ-109THCO-16003-96IB,9ID, PA-2022</t>
  </si>
  <si>
    <t>RFQ-109THCO-15986-96IB,9ID, PA-2022</t>
  </si>
  <si>
    <t>RFQ-109THCO-15999-96IB,9ID, PA-2022</t>
  </si>
  <si>
    <t>RFQ-109THCO-15969-96IB,9ID, PA-2022</t>
  </si>
  <si>
    <t>RFQ-109THCO-15993-96IB,9ID, PA-2022</t>
  </si>
  <si>
    <t>RFQ-109THCO-16076,IMC, PA-2022</t>
  </si>
  <si>
    <t>RFQ-109THCO-16058,49IB,9ID, PA-2022</t>
  </si>
  <si>
    <t>RFQ-109THCO-16099-96IB,9ID, PA-2022</t>
  </si>
  <si>
    <t>RFQ-109THCO-16055,49IB,9ID, PA-2022</t>
  </si>
  <si>
    <t>RFQ-109THCO-16039-OG4,9ID, PA-2022</t>
  </si>
  <si>
    <t>RFQ-109THCO-16007-96IB,9ID, PA-2022</t>
  </si>
  <si>
    <t xml:space="preserve">Drugs &amp; Medicines </t>
  </si>
  <si>
    <t>RFQ-109THCO-15939-SSBN,9ID, PA-2022</t>
  </si>
  <si>
    <t>Drugs &amp; Medicine Expenses</t>
  </si>
  <si>
    <t>RFQ-109THCO-15797-SSBN, 9ID, PA-2022</t>
  </si>
  <si>
    <t>RFQ-109THCO-15798-SSBN,9ID,PA-2022</t>
  </si>
  <si>
    <t>RFQ-109THCO-15893-SSBN,9ID,PA-2022</t>
  </si>
  <si>
    <t>RFQ-109THCO-15900-49IB, 9ID, PA-2022</t>
  </si>
  <si>
    <t>RFQ-109THCO-15902-49IB, 9ID, PA-2022</t>
  </si>
  <si>
    <t>TR</t>
  </si>
  <si>
    <t>RFQ-109THCO-16719-OG4,9ID,PA-2022</t>
  </si>
  <si>
    <t>RFQ-109THCO-16721-109CO-2022</t>
  </si>
  <si>
    <t>Mobile / Interne Expense</t>
  </si>
  <si>
    <t>RFQ-109THCO-16724-109CO-2022</t>
  </si>
  <si>
    <t>Other Supply / Representation Expense</t>
  </si>
  <si>
    <t>RFQ-109THCO-16723-109CO-2022</t>
  </si>
  <si>
    <t>NTP Approval 21 July 22 Conformed 21 July 22          Delivery Period  7CD                           On-Track</t>
  </si>
  <si>
    <t>NTP Approval 13 July 22                                  Conformed 13 July 22                                     Delivery Period  7CD                           On-Track</t>
  </si>
  <si>
    <t>R &amp; M of Motor Vehicle</t>
  </si>
  <si>
    <t>RFQ-109THCO-17638-81IB,9ID,PA-2022</t>
  </si>
  <si>
    <t>RFQ-109THCO-17592-9IMB,IMC,PA-2022</t>
  </si>
  <si>
    <t>RFQ-109THCO-17584-9IMB, IMC-PA-2022</t>
  </si>
  <si>
    <t>RFQ-109THCO-17468-83IB,9ID,PA-2022</t>
  </si>
  <si>
    <t>RFQ-109THCO-17475-31IB-2022</t>
  </si>
  <si>
    <t>NTP Approval 25 July 22 Conformed 25 July 22          Delivery Period  7CD                           On-Track</t>
  </si>
  <si>
    <t>RFQ-109THCO-18228-9CMOBN-2022</t>
  </si>
  <si>
    <t>Training expenses</t>
  </si>
  <si>
    <t>RFQ-109THCO-18223-2IB,9ID,PA-2022</t>
  </si>
  <si>
    <t>RFQ-109THCO-18218-OG1,9ID,PA-2022</t>
  </si>
  <si>
    <t>NTP Approval 28 July 22 Conformed 218 July 22          Delivery Period  7CD                           On-Track</t>
  </si>
  <si>
    <t>NTP Approval 28 July 22                                     Conformed 28 July 22                                       Delivery Period  7CD                                     On-Track</t>
  </si>
  <si>
    <t>RFQ-109THCO-18528-9DPAO,9ID,PA-2022</t>
  </si>
  <si>
    <t>NTP Approval 04 Aug 22 Conformed 04 Aug 22          Delivery Period  7CD                           On-Track</t>
  </si>
  <si>
    <t>NTP Approval 28 July 22 Conformed 28 July 22          Delivery Period  7CD                           On-Track</t>
  </si>
  <si>
    <t>RFQ-109THCO-19117-DOC,9ID,PA-2022</t>
  </si>
  <si>
    <t>RFQ-109THCO-19115-HHSC,9ID,PA-2022</t>
  </si>
  <si>
    <t>RFQ-109THCO-19112-OG6,9ID,PA-2022</t>
  </si>
  <si>
    <t>RFQ-109THCO-19110-OG6,9ID,PA-2022</t>
  </si>
  <si>
    <t>RFQ-109THCO-18829-5FSSU,9ID,PA-2022</t>
  </si>
  <si>
    <t>RFQ-109THCO-18774-92DRC-2022</t>
  </si>
  <si>
    <t>RFQ-109THCO-18777-HHSC,9ID,PA-2022</t>
  </si>
  <si>
    <t>RFQ-109THCO-18793-HHSC,9ID,PA-2022</t>
  </si>
  <si>
    <t>RFQ-109THCO-18794-HHSC,9ID,PA-2022</t>
  </si>
  <si>
    <t>RFQ-109THCO-18797-HHSC,9ID,PA-2022</t>
  </si>
  <si>
    <t>Medical,  Dental &amp; Lab. Expenses</t>
  </si>
  <si>
    <t>RFQ-109THCO-18814-OG7,9ID,PA-2022</t>
  </si>
  <si>
    <t>RFQ-109THCO-18799-HHSC,9ID,PA-2022</t>
  </si>
  <si>
    <t>Felgar Techtrade Enterprises</t>
  </si>
  <si>
    <t>RFQ-109THCO-19474-9DPAO-2022</t>
  </si>
  <si>
    <t>RFQ-109THCO-19469-ODA, 9ID,PA-2022</t>
  </si>
  <si>
    <t>RFQ-109THCO-19467-ODA,9ID,PA-2022</t>
  </si>
  <si>
    <t>RFQ-109THCO-19466,OG7,9ID,PA-2022</t>
  </si>
  <si>
    <t>R &amp; M ICTEquipment</t>
  </si>
  <si>
    <t>RFQ-109THCO-19555-96IB,9ID,PA-2022</t>
  </si>
  <si>
    <t>RFQ-109THCO-19436-CEASH,9ID,PA-2022</t>
  </si>
  <si>
    <t>RFQ-109THCO-19458-CEASH,9ID,PA-2022</t>
  </si>
  <si>
    <t>RFQ-109THCO-19462-CEASH,9ID,PA-2022</t>
  </si>
  <si>
    <t>Drugs and Medicines</t>
  </si>
  <si>
    <t>NTP Approval 12 Aug 22 Conformed 12 Aug 22          Delivery Period  7CD                           On-Track</t>
  </si>
  <si>
    <t>RFQ-109THCO-18827-5FSSU-2022</t>
  </si>
  <si>
    <t>RFQ-109THCO-19949-83IB,9ID,PA-2022</t>
  </si>
  <si>
    <t>Bonos Hardware &amp; Consruction Supply</t>
  </si>
  <si>
    <t xml:space="preserve">                                         </t>
  </si>
  <si>
    <t>NTP Approval 15 Aug 22 Conformed 15 Aug 22          Delivery Period  7CD                           On-Track</t>
  </si>
  <si>
    <t>RFQ-109THCO-20367-5ISU-2022</t>
  </si>
  <si>
    <t>RFQ-109THCO-20248-5ISU-2022</t>
  </si>
  <si>
    <t>Semi-Expendable ICT Equipment Expenses</t>
  </si>
  <si>
    <t>RFQ-109THCO-20248-CEASH, 9ID,PA-2022</t>
  </si>
  <si>
    <t>RFQ-109THCO-20841-49IB,9ID,PA-2022</t>
  </si>
  <si>
    <t>RFQ-109THCO-20842-49IB,9ID,PA-2022</t>
  </si>
  <si>
    <t>ICT Office Supplies Expenses</t>
  </si>
  <si>
    <t>RFQ-109THCO-20851-49IB,9ID,PA-2022</t>
  </si>
  <si>
    <t>Semi-Expenmdable ICT Equipment Expenses</t>
  </si>
  <si>
    <t>RFQ-109THCO-20853-49IB,9ID,PA-2022</t>
  </si>
  <si>
    <t>RFQ-109THCO-20873-49IB,9ID,PA-2022</t>
  </si>
  <si>
    <t>RFQ-109THCO-20583-OG1,9ID,PA-2022</t>
  </si>
  <si>
    <t>Celox</t>
  </si>
  <si>
    <t>RFQ-109THCO-20581-OG1,9ID,PA-2022</t>
  </si>
  <si>
    <t>Migueluz trading</t>
  </si>
  <si>
    <t>4th</t>
  </si>
  <si>
    <t>SPF/TR</t>
  </si>
  <si>
    <t>RFQ-109THCO-21141-9DTS-2022</t>
  </si>
  <si>
    <t>RFQ-109THCO-21136-93DRC-2022</t>
  </si>
  <si>
    <t>RFQ-109THCO-21125-OG1,9ID,PA-2022</t>
  </si>
  <si>
    <t>RFQ-109THCO-21121-OG6,9ID,PA-2022</t>
  </si>
  <si>
    <t>RFQ-109THCO-21110-902BDE-2022</t>
  </si>
  <si>
    <t xml:space="preserve">4TH </t>
  </si>
  <si>
    <t>RFQ-109THCO-21103-OG6,9ID,PA-2022</t>
  </si>
  <si>
    <t>RFQ-109THCO-21199-OG4,9ID,PA-2022</t>
  </si>
  <si>
    <t>RFQ-109THCO-20561-9IMB, IMC,PA-2022</t>
  </si>
  <si>
    <t>RFQ-109THCO-20570-83IB,9ID,,PA-2022</t>
  </si>
  <si>
    <t>RFQ-109THCO-20567-9IMB, IMC, PA-2022</t>
  </si>
  <si>
    <t>RFQ-109THCO-21203-93DRC-2022</t>
  </si>
  <si>
    <t>Semi-Expendable C4S Equipment</t>
  </si>
  <si>
    <t>RFQ-109THCO-21204-93DRC-2022</t>
  </si>
  <si>
    <t>RFQ-109THCO-21206-93DRC-2022</t>
  </si>
  <si>
    <t>R &amp; M Military, Police and Security Equipment</t>
  </si>
  <si>
    <t>RFQ-109THCO-21212-9DTS-2022</t>
  </si>
  <si>
    <t>R &amp; M ICT Equipment (PAS)</t>
  </si>
  <si>
    <t>RFQ-109THCO-21216-2IB-2022</t>
  </si>
  <si>
    <t>R &amp;  M Other Structure Expense</t>
  </si>
  <si>
    <t>3GX Computer &amp; I.T. Solutions Technoshop</t>
  </si>
  <si>
    <t>CDR                      PN</t>
  </si>
  <si>
    <t>CDR                  PN</t>
  </si>
  <si>
    <t>NTP Approval  05 Sep  22 Conformed 05 Sep  22        Delivery Period  7CD                           On-Track</t>
  </si>
  <si>
    <t>RFQ-109THCO-21801-JAGO, 9ID, PA-2022</t>
  </si>
  <si>
    <t>Medical Equipment Expenses</t>
  </si>
  <si>
    <t>RFQ-109THCO-21829-96IB, 9ID, PA-2022</t>
  </si>
  <si>
    <t>RFQ-109THCO-21806-CEASH, 9ID, PA-2022</t>
  </si>
  <si>
    <t>RFQ-109THCO-21836-CEASH, 9ID, PA-2022</t>
  </si>
  <si>
    <t>RFQ-109THCO-21841-93DRC-2022</t>
  </si>
  <si>
    <t>RFQ-109THCO-21845-5FSSU-2022</t>
  </si>
  <si>
    <t>RFQ-109THCO-21859-5FSSU-2022</t>
  </si>
  <si>
    <t>Medical &amp; Dental Laboratory Supplies Expenses</t>
  </si>
  <si>
    <t>RFQ-109THCO-21861-96IB,9ID,PA-2022</t>
  </si>
  <si>
    <t>RFQ-109THCO-21862-9DTS-2022</t>
  </si>
  <si>
    <t>RFQ-109THCO-21866-902BDE-2022</t>
  </si>
  <si>
    <t>RFQ-109THCO-21874-49IB,9ID,PA-2022</t>
  </si>
  <si>
    <t>RFQ-109THCO-21835-OG2, 9ID,PA-2022</t>
  </si>
  <si>
    <t>RFQ-109THCO-21831-JAGO, 9ID,PA-2022</t>
  </si>
  <si>
    <t>RFQ-109THCO-21804-CEASH, 9ID,PA-2022</t>
  </si>
  <si>
    <t>4TH</t>
  </si>
  <si>
    <t>RFQ-109THCO-21926-CEASH,9ID,PA-2022</t>
  </si>
  <si>
    <t>R &amp; M Hopsital &amp; Health Center Expenses</t>
  </si>
  <si>
    <t>RFQ-109THCO-21929-CEASH,9ID,PA-2022</t>
  </si>
  <si>
    <t>RFQ-109THCO-21933-CEASH,9ID,PA-2022</t>
  </si>
  <si>
    <t>RFQ-109THCO-21934-CEASH,9ID,PA-2022</t>
  </si>
  <si>
    <t>RFQ-109THCO-21937-5FSSU-2022</t>
  </si>
  <si>
    <t>RFQ-109THCO-21941-5FSSU-2022</t>
  </si>
  <si>
    <t>R &amp; M Motor Vehicle Expense</t>
  </si>
  <si>
    <t>Representation Expense</t>
  </si>
  <si>
    <t>RFQ-109THCO-21943-5FSSU-2022</t>
  </si>
  <si>
    <t>RFQ-109THCO-21949-9IB,9ID,PA-2022</t>
  </si>
  <si>
    <t>R &amp; M Motor Building Expense</t>
  </si>
  <si>
    <t>RFQ-109THCO-21953-OG6,9ID,PA-2022</t>
  </si>
  <si>
    <t>RFQ-109THCO-21956-96IB,9ID,PA-2022</t>
  </si>
  <si>
    <t>RFQ-109THCO-21961-96IB,9ID,PA-2022</t>
  </si>
  <si>
    <t>RFQ-109THCO-22127-9DTS-2022</t>
  </si>
  <si>
    <t>RFQ-109THCO-22175-9DCAU,9ID, PA-2022</t>
  </si>
  <si>
    <t>RFQ-109THCO-22176-9DCAU,9ID, PA-2022</t>
  </si>
  <si>
    <t>RFQ-109THCO-22177-31IB-2022</t>
  </si>
  <si>
    <t>RFQ-109THCO-22178-31IB-2022</t>
  </si>
  <si>
    <t>Cable Satellite, Telegraph &amp; Radio Expense</t>
  </si>
  <si>
    <t>RFQ-109THCO-22181-31IB-2022</t>
  </si>
  <si>
    <t>RFQ-109THCO-22182-903BDE-2022</t>
  </si>
  <si>
    <t>RFQ-109THCO-22184-903BDE-2022</t>
  </si>
  <si>
    <t>Drugs &amp; Medicines Expenses and Med, Den &amp; Lab Supply Expenses</t>
  </si>
  <si>
    <t>RFQ-109THCO-22186-903BDE-2022</t>
  </si>
  <si>
    <t>RFQ-109THCO-22190-5RCDG-2022</t>
  </si>
  <si>
    <t>RFQ-109THCO-22193-5RCDG-2022</t>
  </si>
  <si>
    <t>R &amp; M Semi Expendable Office Equipment</t>
  </si>
  <si>
    <t>RFQ-109THCO-22199-OG6,9ID,PA-2022</t>
  </si>
  <si>
    <t>Semi Expendable Communication Equipment Expense</t>
  </si>
  <si>
    <t>RFQ-109THCO-22179-31IB-2022</t>
  </si>
  <si>
    <t>RFQ-109THCO-22195-5RCDG-2022</t>
  </si>
  <si>
    <t xml:space="preserve"> R &amp; M Communication Equipment Expense</t>
  </si>
  <si>
    <t>NTP Approval  08 Sep  22 Conformed 08 Sep  22        Delivery Period  7CD                           On-Track</t>
  </si>
  <si>
    <t>RFQ-109THCO-22496-MFO,9ID,PA-2022</t>
  </si>
  <si>
    <t>RFQ-109THCO-22492-MFO,9ID,PA-2022</t>
  </si>
  <si>
    <t>RFQ-109THCO-22491-OG6,9ID,PA-2022</t>
  </si>
  <si>
    <t>RFQ-109THCO-22541-MFO- 9ID, PA-2022</t>
  </si>
  <si>
    <t>RFQ-109THCO-22532-OG2,9ID,PA-2022</t>
  </si>
  <si>
    <t>RFQ-109THCO-22531-JAGO- 9ID, PA-2022</t>
  </si>
  <si>
    <t>RFQ-109THCO-22530-ODA- 9ID, PA-2022</t>
  </si>
  <si>
    <t>RFQ-109THCO-22529-MFO, 9ID, PA-2022</t>
  </si>
  <si>
    <t>NTP Approval  14 Sep  22 Conformed 14 Sep  22        Delivery Period  7CD                           On-Track</t>
  </si>
  <si>
    <t>RFQ-109THCO-22596-903BDE-2022</t>
  </si>
  <si>
    <t>RFQ-109THCO-22594-903BDE-2022</t>
  </si>
  <si>
    <t>NTP Approval  20 Sep  22 Conformed 20 Sep  22        Delivery Period  7CD                           On-Track</t>
  </si>
  <si>
    <t>RFQ-109THCO-23007-MFO,9ID,PA-2022</t>
  </si>
  <si>
    <t>RFQ-109THCO-23011-MFO,9ID,PA-2022</t>
  </si>
  <si>
    <t>RFQ-109THCO-23016-902BDE-2022</t>
  </si>
  <si>
    <t>RFQ-109THCO-23025-9DCAU,9ID,PA-2022</t>
  </si>
  <si>
    <t>RFQ-109THCO-23030-9IMB,IMC,PA-2022</t>
  </si>
  <si>
    <t>RFQ-109THCO-23048-9IMB,IMCOM,PA-2022</t>
  </si>
  <si>
    <t>Semi-Expendable Furniture &amp; Fixture</t>
  </si>
  <si>
    <t>RFQ-109THCO-23050-9IMB,IMCOM,PA-2022</t>
  </si>
  <si>
    <t>RFQ-109THCO-23053-9IMB,IMCOM,PA-2022</t>
  </si>
  <si>
    <t>RFQ-109THCO-23054-9IMB,IMCOM,PA-2022</t>
  </si>
  <si>
    <t>Semi Expendable DRRE Equipment</t>
  </si>
  <si>
    <t>RFQ-109THCO-23058-9IMB,IMCOM,PA-2022</t>
  </si>
  <si>
    <t>Semi Expendable Machinery Equipment</t>
  </si>
  <si>
    <t>RFQ-109THCO-23066-9IMB,IMCOM,PA-2022</t>
  </si>
  <si>
    <t>RFQ-109THCO-23069-9IMB,IMCOM,PA-2022</t>
  </si>
  <si>
    <t>Semi Expendable Sports Equipment</t>
  </si>
  <si>
    <t>RFQ-109THCO-23070-9IMB,IMCOM,PA-2022</t>
  </si>
  <si>
    <t>RFQ-109THCO-23072-9IMB,IMCOM,PA-2022</t>
  </si>
  <si>
    <t>Training Expense</t>
  </si>
  <si>
    <t>RFQ-109THCO-23074-9DCAU,9ID,PA-2022</t>
  </si>
  <si>
    <t>RFQ-109THCO-23155-109CO-2022</t>
  </si>
  <si>
    <t>RFQ-109THCO-23107-109CO-2022</t>
  </si>
  <si>
    <t>Other Suppply / Representation Expense</t>
  </si>
  <si>
    <t>RFQ-109THCO-23108-109CO-2022</t>
  </si>
  <si>
    <t>RFQ-109THCO-19017-OG4,9ID,PA-2022</t>
  </si>
  <si>
    <t>RFQ-109THCO-18801-9CMOBN-2022</t>
  </si>
  <si>
    <t>RFQ-109THCO-23164-9DCAU,9ID,PA-2022</t>
  </si>
  <si>
    <t>RFQ-109THCO-23165-9DCAU,9ID,PA-2022</t>
  </si>
  <si>
    <t>RFQ-109THCO-23167-9DCAU,9ID,PA-2022</t>
  </si>
  <si>
    <t>RFQ-109THCO-23170-902BDE-2022</t>
  </si>
  <si>
    <t>R &amp; M Machinery</t>
  </si>
  <si>
    <t>RFQ-109THCO-23171-902BDE-2022</t>
  </si>
  <si>
    <t>R &amp; M Communication Equipment Expense</t>
  </si>
  <si>
    <t>RFQ-109THCO-23172-81IB,7ID,PA-2022</t>
  </si>
  <si>
    <t>ODSM</t>
  </si>
  <si>
    <t>RFQ-109THCO-23178-ODSM,9ID,PA-2022</t>
  </si>
  <si>
    <t>1369 DEN</t>
  </si>
  <si>
    <t>RFQ-109THCO-23373-1369DEN-2022</t>
  </si>
  <si>
    <t>RFQ-109THCO-23378-1369DEN-2022</t>
  </si>
  <si>
    <t>RFQ-109THCO-23684-31IB-2022</t>
  </si>
  <si>
    <t>RFQ-109THCO-23687-31IB-2022</t>
  </si>
  <si>
    <t>RFQ-109THCO-23411-1369DEN-2022</t>
  </si>
  <si>
    <t>RFQ-109THCO-23396-JAGO,9ID,PA-2022</t>
  </si>
  <si>
    <t>RFQ-109THCO-23386-1369DEN-2022</t>
  </si>
  <si>
    <t>NTP Approval  26 Sep  22 Conformed 26 Sep  22        Delivery Period  7CD                           On-Track</t>
  </si>
  <si>
    <t xml:space="preserve">  </t>
  </si>
  <si>
    <t>NTP Approval  28 Sep  22 Conformed 28 Sep  22        Delivery Period  7CD                           On-Track</t>
  </si>
  <si>
    <t>RFQ-109THCO-23907-OG7,9ID,PA-2022</t>
  </si>
  <si>
    <t>RFQ-109THCO-23905-9IMB,IMC,PA-2022</t>
  </si>
  <si>
    <t>Representation</t>
  </si>
  <si>
    <t>RFQ-109THCO-23902-9IMB,IMC,PA-2022</t>
  </si>
  <si>
    <t>Semi-Expandable ICT Equipment</t>
  </si>
  <si>
    <t>RFQ-109THCO-23898-OG1,9ID,PA-2022</t>
  </si>
  <si>
    <t>RFQ-109THCO-23911-OG7,9ID,PA-2022</t>
  </si>
  <si>
    <t>RFQ-109THCO-23927-OG7,9ID,PA-2022</t>
  </si>
  <si>
    <t>RFQ-109THCO-23945-5FPAO-2022</t>
  </si>
  <si>
    <t>RFQ-109THCO-23973-9IMB,IMC,PA-2022</t>
  </si>
  <si>
    <t>RFQ-109THCO-23976-9IMB,IMC,PA-2022</t>
  </si>
  <si>
    <t>RFQ-109THCO-23978-9IMB,IMC,PA-2022</t>
  </si>
  <si>
    <t>RFQ-109THCO-23984-9IMB,IMC,PA-2022</t>
  </si>
  <si>
    <t>RFQ-109THCO-23989-9IMB,IMC,PA-2022</t>
  </si>
  <si>
    <t>RFQ-109THCO-23992-9IMB,IMC,PA-2022</t>
  </si>
  <si>
    <t>RFQ-109THCO-23995-565ECB,51EBDE,PA-2022</t>
  </si>
  <si>
    <t>RFQ-109THCO-24001-565ECB,51EBDE,PA-2022</t>
  </si>
  <si>
    <t>RFQ-109THCO-24009-565ECB,51EBDE,PA-2022</t>
  </si>
  <si>
    <t>RFQ-109THCO-24017-565ECB,51EBDE,PA-2022</t>
  </si>
  <si>
    <t>RFQ-109THCO-24022-81IB,7ID,PA-2022</t>
  </si>
  <si>
    <t>RFQ-109THCO-24026-81IB,7ID,PA-2022</t>
  </si>
  <si>
    <t>RFQ-109THCO-24116-MFO,9ID,PA-2022</t>
  </si>
  <si>
    <t>RFQ-109THCO-24073-9CMOBN-PA-2022</t>
  </si>
  <si>
    <t>RFQ-109THCO-24180-903BDE-2022</t>
  </si>
  <si>
    <t>RFQ-109THCO-24143-OG6,9ID,PA-2022</t>
  </si>
  <si>
    <t>NTP Approval  03 Oct  22 Conformed 03 Oct   22        Delivery Period  7CD                           On-Track</t>
  </si>
  <si>
    <t>NTP Approval  03 Oct  22 Conformed 03 Oct  22        Delivery Period  7CD                           On-Track</t>
  </si>
  <si>
    <t>RFQ-109THCO-24512-5RCDG-2022</t>
  </si>
  <si>
    <t>RFQ-109THCO-24511-5RCDG-2022</t>
  </si>
  <si>
    <t xml:space="preserve">ADA DTD </t>
  </si>
  <si>
    <t>RFQ-109THCO-25203-22IB,9ID,PA-2022</t>
  </si>
  <si>
    <t>RFQ-109THCO-25206-22IB,9ID,PA-2022</t>
  </si>
  <si>
    <t>R &amp; M of Building and other Structuires</t>
  </si>
  <si>
    <t>RFQ-109THCO-25210-93DRC-2022</t>
  </si>
  <si>
    <t>Medical, Dental and Laboratory Supplies</t>
  </si>
  <si>
    <t>RFQ-109THCO-25214-22IB,9ID,PA-2022</t>
  </si>
  <si>
    <t>RFQ-109THCO-25219-22IB,9ID,PA-2022</t>
  </si>
  <si>
    <t>RFQ-109THCO-25226-22IB,9ID,PA-2022</t>
  </si>
  <si>
    <t>Other Supplies nand Material Expenses</t>
  </si>
  <si>
    <t>RFQ-109THCO-25233-22IB,9ID,PA-2022</t>
  </si>
  <si>
    <t>RFQ-109THCO-25236-92DRC-2022</t>
  </si>
  <si>
    <t>RFQ-109THCO-25238-93DRC-2022</t>
  </si>
  <si>
    <t>RFQ-109THCO-25241-93DRC-2022</t>
  </si>
  <si>
    <t>RFQ-109THCO-25246-9IMB,IMC,PA-2022</t>
  </si>
  <si>
    <t>RFQ-109THCO-25251-9IMB,IMC,PA-2022</t>
  </si>
  <si>
    <t>RFQ-109THCO-25259-9IMB,IMC,PA-2022</t>
  </si>
  <si>
    <t>R &amp; M Buildings</t>
  </si>
  <si>
    <t>RFQ-109THCO-25407-9DPAO-2022</t>
  </si>
  <si>
    <t>RFQ-109THCO-25408-9DPAO-2022</t>
  </si>
  <si>
    <t>NTP Approval  11 Oct 22 Conformed11 Oct  22        Delivery Period  7CD                           On-Track</t>
  </si>
  <si>
    <t>RFQ-109THCO-25530-OG4,9ID,PA-2022</t>
  </si>
  <si>
    <t>Repair of MP Barracks</t>
  </si>
  <si>
    <t>RFQ-109THCO-25459,-HHSC,9ID,PA-2022</t>
  </si>
  <si>
    <t>RFQ-109THCO-25462,-HHSC,9ID,PA-2022</t>
  </si>
  <si>
    <t>RFQ-109THCO-25462-9MIB-2022</t>
  </si>
  <si>
    <t>RFQ-109THCO-25523-OG4,9ID,PA-2022</t>
  </si>
  <si>
    <t>Training Exp/ICT Training Exp</t>
  </si>
  <si>
    <t>NTP Approval  13 Oct  22 Conformed 13 Oct   22        Delivery Period  7CD                           On-Track</t>
  </si>
  <si>
    <t>RFQ-109THCO-25609-902BDE-2022</t>
  </si>
  <si>
    <t>RFQ-109THCO-25595-5FSSU-2022</t>
  </si>
  <si>
    <t>RFQ-109THCO-25591-5FSSU-2022</t>
  </si>
  <si>
    <t>R &amp; M of Motor Vehicles</t>
  </si>
  <si>
    <t>RFQ-109THCO-25587-5FSSU-2022</t>
  </si>
  <si>
    <t>Other Structure</t>
  </si>
  <si>
    <t>RFQ-109THCO-25579-5FSSU-2022</t>
  </si>
  <si>
    <t>RFQ-109THCO-25578-5FSSU-2022</t>
  </si>
  <si>
    <t>R &amp; M of Aircon</t>
  </si>
  <si>
    <t>RFQ-109THCO-25575-93DRC-2022</t>
  </si>
  <si>
    <t>Semi-Expendable Communication Equipment</t>
  </si>
  <si>
    <t>OESPA</t>
  </si>
  <si>
    <t>OGAD</t>
  </si>
  <si>
    <t>1ST</t>
  </si>
  <si>
    <t>NTP Approval 22 Apr 22 Conformed  22 Apr 22           Delivery Period  7CD                      On-Track</t>
  </si>
  <si>
    <t>NTP Approval 25 Apr 22 Conformed  25 Apr 22           Delivery Period  7CD                       On-Track</t>
  </si>
  <si>
    <t>91DRC</t>
  </si>
  <si>
    <t>OG8</t>
  </si>
  <si>
    <t>RFQ-109THCO-4932-OG8,9ID,PA-2022</t>
  </si>
  <si>
    <t>Checke/Paid</t>
  </si>
  <si>
    <t>NTP Approval 24 May 22 Conformed  24 May 22          Delivery Period  7CD                      On-Track</t>
  </si>
  <si>
    <t>RFQ-109THCO-5762-83IB,9ID,PA-2022</t>
  </si>
  <si>
    <t>RFQ-109THCO-5778-9DPAO-2022</t>
  </si>
  <si>
    <t>NTP Approval 11  May 22 Conformed  11  May 22             Delivery Period  7CD                      On-Track</t>
  </si>
  <si>
    <t>RFQ-109THCO-6459-OGAD,9ID,PA-2022</t>
  </si>
  <si>
    <t>NTP Approval 05 May 22 Conformed  05 May 22            Delivery Period  7CD                      On-Track</t>
  </si>
  <si>
    <t>RFQ-109THCO-6511-OG2, 9ID,PA-2022</t>
  </si>
  <si>
    <t>RFQ-109THCO-7213-1369DEN-2022</t>
  </si>
  <si>
    <t>NTP Approval 13 May 22 Conformed 13 May 22        Delivery Period  7CD                      On-Track</t>
  </si>
  <si>
    <t>RFQ-109THCO-7227-CEASH,9ID,PA-2022</t>
  </si>
  <si>
    <t>NTP Approval 04 May 22 Conformed  04 May 22          Delivery Period  7CD                 On-Track</t>
  </si>
  <si>
    <t>RFQ-109THCO-7795-83IB,9ID,PA-2022</t>
  </si>
  <si>
    <t>NTP Approval 04 May 22 Conformed  04 May 22          Delivery Period  7CD                      On-Track</t>
  </si>
  <si>
    <t>RFQ-109THCO-7988-109CO-2022</t>
  </si>
  <si>
    <t>NTP Approval 05 May 22 Conformed  05 May 22          Delivery Period  7CD                    On-Track</t>
  </si>
  <si>
    <t>RFQ-109HCO-8054-MFO,9ID,PA-2022</t>
  </si>
  <si>
    <t>NTP Approval 24 May 22 Conformed 24 May 22          Delivery Period  7CD                    On-Track</t>
  </si>
  <si>
    <t>RFQ-109HCO-8096-96IB,9ID,PA-2022</t>
  </si>
  <si>
    <t>RFQ-109HCO-8342-OESPA,9ID,PA-2022</t>
  </si>
  <si>
    <t>NTP Approval 13 May 22 Conformed 13 May 22     Delivery Period  7CD                     On-Track</t>
  </si>
  <si>
    <t>RFQ-109HCO-8391-565ECB,EBDE,PA-2022</t>
  </si>
  <si>
    <t>NTP Approval 19 May 22 Conformed  19 May 22          Delivery Period  7CD                     On-Track</t>
  </si>
  <si>
    <t>RFQ-109THCO-9173-31IB-2022</t>
  </si>
  <si>
    <t>NTP Approval 24 May 22 Conformed 24 May 22          Delivery Period  7CD                     On-Track</t>
  </si>
  <si>
    <t>RFQ-109THCO-9256-OG6,9ID,PA-2022</t>
  </si>
  <si>
    <t>RFQ-109THCO-9654-OG4,9ID,PA-2022</t>
  </si>
  <si>
    <t>NTP Approval 24 May 22 Conformed 24 May 22                        Delivery Period  7CD                                  On-Track</t>
  </si>
  <si>
    <t>NTP Approval 26 May 22 Conformed 26 May 22     Delivery Period  7CD                      On-Track</t>
  </si>
  <si>
    <t>RFQ-109THCO-9660-92DRC-2022</t>
  </si>
  <si>
    <t>NTP Approval 16 May 22 Conformed 16 May 22     Delivery Period  7CD                    On-Track</t>
  </si>
  <si>
    <t>RFQ-109THCO-99663-902BDE-2022</t>
  </si>
  <si>
    <t>NTP Approval 24 May 22 Conformed 24 May 22     Delivery Period  7CD                    On-Track</t>
  </si>
  <si>
    <t>RFQ-109THCO-7788-OG1,9ID,PA-2022</t>
  </si>
  <si>
    <t>NTP Approval 24 May 22 Conformed 24 May 22          Delivery Period  7CD                             On-Track</t>
  </si>
  <si>
    <t>RFQ-109THCO9758-MFO,9ID,PA-2022</t>
  </si>
  <si>
    <t>NTP Approval 26 May 22 Conformed 26 May 22     Delivery Period  7CD                     On-Track</t>
  </si>
  <si>
    <t>RFQ-109THCO-10410-MFO,9ID,PA-2022</t>
  </si>
  <si>
    <t>RFQ-109THCO-10462-MFO,9ID,PA-2022</t>
  </si>
  <si>
    <t>RFQ-109THCO-10895-JAGO,9ID,PA-2022</t>
  </si>
  <si>
    <t>NTP Approval 01 June 22                                     Conformed 01 June 22                                      Delivery Period  7CD                                     On-Track</t>
  </si>
  <si>
    <t>RFQ-109THCO-11331-OGAD,9ID,PA-2022</t>
  </si>
  <si>
    <t>NTP Approval 9 June 22                                     Conformed 9 June 22                                      Delivery Period  7CD                                     On-Track</t>
  </si>
  <si>
    <t>RFQ-109THCO-10609-9DPAO-2022</t>
  </si>
  <si>
    <t>RFQ-109THCO-11132-OESPA,9ID,PA-2022</t>
  </si>
  <si>
    <t>RFQ-109THCO-111918-81IB-2022</t>
  </si>
  <si>
    <t>NTP Approval 20  June 22                                     Conformed 20 June 22                                      Delivery Period  7CD                                     On-Track</t>
  </si>
  <si>
    <t>RFQ-109THCO-12220-9IMB,IMC,PA-2022</t>
  </si>
  <si>
    <t>1ST/2ND</t>
  </si>
  <si>
    <t>RFQ-109THCO-12585-9IB,9ID,PA-2022</t>
  </si>
  <si>
    <t>RFQ-109THCO-12587-9IB,9ID,PA-2022</t>
  </si>
  <si>
    <t xml:space="preserve">                      </t>
  </si>
  <si>
    <t>RFQ-109THCO-126953-565ECB,51EBDE-2022</t>
  </si>
  <si>
    <t>RFQ-109THCO-13682-5RCDG-2022</t>
  </si>
  <si>
    <t>91DGSMO</t>
  </si>
  <si>
    <t>RFQ-109THCO-13701-91DGSO-2022</t>
  </si>
  <si>
    <t>RFQ-109THCO-10908-HHSC,9ID,PA-2022</t>
  </si>
  <si>
    <t>RFQ-109THCO-11799-31IB-2022</t>
  </si>
  <si>
    <t>RFQ-109THCO-11792-903BE-2022</t>
  </si>
  <si>
    <t>RFQ-109THCO-13990-MFO,9ID,PA-2022</t>
  </si>
  <si>
    <t>Checke/paid</t>
  </si>
  <si>
    <t>NTP Approval 13 July 22                        Conformed 13 July 22                     Delivery Period  7CD                           On-Track</t>
  </si>
  <si>
    <t>RFQ-109THCO-14067-SSBN,9ID,PA-2022</t>
  </si>
  <si>
    <t>NTP Approval 13 July 22 Conformed 13 July 22    Delivery Period  7CD                           On-Track</t>
  </si>
  <si>
    <t>RFQ-109THCO-14230-1369DEN-2022</t>
  </si>
  <si>
    <t>RFQ-109THCO-14232-SSBN,9ID,PA-2022</t>
  </si>
  <si>
    <t>RFQ-109THCO-14645-9IMB-2022</t>
  </si>
  <si>
    <t>RFQ-109THCO-15143-G2,9ID,PA-2022</t>
  </si>
  <si>
    <t>RFQ-109THCO-15169-MFO,9ID,PA-2022</t>
  </si>
  <si>
    <t>9IMB,IMC</t>
  </si>
  <si>
    <t>Mobile/Internet Expenses</t>
  </si>
  <si>
    <t>Internet Subcription Expenses</t>
  </si>
  <si>
    <t>Cable Satellite Telegraph &amp; Radio  Expenses</t>
  </si>
  <si>
    <t>Training Supplies Expenses</t>
  </si>
  <si>
    <t>R &amp; M ICT Equipent</t>
  </si>
  <si>
    <t>R&amp;M ICT Equipment</t>
  </si>
  <si>
    <t>Drugs and Medicines Expenses</t>
  </si>
  <si>
    <t>9SIGBN</t>
  </si>
  <si>
    <t>NTP Approval 07 Apr 22 Conformed  07 Apr 22           Delivery Period  7CD                      On-Track</t>
  </si>
  <si>
    <t>NTP Approval 07 Apr 22 Conformed  07 Apr 22           Delivery Period  7CD                     On-Track</t>
  </si>
  <si>
    <t>NTP Approval 22 Apr 22 Conformed  22 Apr 22           Delivery Period  7CD                     On-Track</t>
  </si>
  <si>
    <t>NTP Approval 22 Apr 22 Conformed  22 Apr 22           Delivery Period  7CD                    On-Track</t>
  </si>
  <si>
    <t>NTP Approval 28 Apr 22 Conformed  28 Apr 22           Delivery Period  7CD                     On-Track</t>
  </si>
  <si>
    <t>Ironboy Office and School Supply Trading</t>
  </si>
  <si>
    <t>NTP Approval 25 Apr 22 Conformed  25 Apr 22           Delivery Period  7CD                     On-Track</t>
  </si>
  <si>
    <t>NTP Approval 25 Apr 22 Conformed  25 Apr 22           Delivery Period  7CD                    On-Track</t>
  </si>
  <si>
    <t>NTP Approval 28 Apr 22 Conformed  28 Apr 22           Delivery Period  7CD                    On-Track</t>
  </si>
  <si>
    <t>Iornboy Health Express</t>
  </si>
  <si>
    <t>RFQ-109THCO-3532-903BDE-2022</t>
  </si>
  <si>
    <t>R&amp;M (Building &amp; other Structures) Buildings</t>
  </si>
  <si>
    <t>NTP Approval 11 Apr 22 Conformed  11 Apr 22           Delivery Period  7CD                      On-Track</t>
  </si>
  <si>
    <t>RFQ-109THCO-3683-DTS, 9ID, PA-2022</t>
  </si>
  <si>
    <t>R&amp;M of ICT Equipment</t>
  </si>
  <si>
    <t>NTP Approval 22 Apr 22 Conformed  22 Apr 22           Delivery Period  7CD                          On-Track</t>
  </si>
  <si>
    <t>RFQ-109THCO-3734-OG6-2022</t>
  </si>
  <si>
    <t>NTP Approval 11 Apr 22 Conformed  11 Apr 22           Delivery Period  7CD                        On-Track</t>
  </si>
  <si>
    <t>RFQ-109THCO-4886-93DRC-2022</t>
  </si>
  <si>
    <t>RFQ-109THCO-4934-OG7,9ID,PA-2022</t>
  </si>
  <si>
    <t>NTP Approval 13 Apr 22 Conformed  13 Apr 22           Delivery Period  7CD                     On-Track</t>
  </si>
  <si>
    <t>RFQ-109THCO-5017-9DCAU,9ID,PA-2022</t>
  </si>
  <si>
    <t>RFQ-109THCO-5748-9IMB,IMC,PA-2022</t>
  </si>
  <si>
    <t>R &amp; M Other Structure Expenses</t>
  </si>
  <si>
    <t>RFQ-109THCO-5752-9IMB,IMC,PA-2022</t>
  </si>
  <si>
    <t>RFQ-109THCO-5757-9IMB,IMC,PA-2022</t>
  </si>
  <si>
    <t>NTP Approval 04 May 22 Conformed  04 May 22          Delivery Period  7CD                    On-Track</t>
  </si>
  <si>
    <t>NTP Approval 22 Apr 22 Conformed  22 Apr 22           Delivery Period  7CD                On-Track</t>
  </si>
  <si>
    <t>RFQ-109THCO-5781-5ISU-2022</t>
  </si>
  <si>
    <t>RFQ-109THCO-5817-83IB, 9ID, PA-2022</t>
  </si>
  <si>
    <t>RFQ-109THCO-5823-83IB, 9ID, PA-2022</t>
  </si>
  <si>
    <t>R &amp; M  Building Expense</t>
  </si>
  <si>
    <t>NTP Approval 5 May 22 Conformed  5 May 22          Delivery Period  7CD                     On-Track</t>
  </si>
  <si>
    <t>RFQ-109THCO-5891-5FSSU-2022</t>
  </si>
  <si>
    <t>RFQ-109THCO-5904-5FSSU-2022</t>
  </si>
  <si>
    <t>Medical, Dental  &amp; Laboratory Supplies Expense</t>
  </si>
  <si>
    <t>NTP Approval 05 May 22 Conformed  05 May 22          Delivery Period  7CD                     On-Track</t>
  </si>
  <si>
    <t>RFQ-109THCO-5968-9IMB,IMC,PA-2022</t>
  </si>
  <si>
    <t>R &amp; M Building (Other Structures)</t>
  </si>
  <si>
    <t>RFQ-109THCO-5996-903BDE-2022</t>
  </si>
  <si>
    <t>Drugs &amp; Medicines Expenses and Medical, Dental  &amp; Laboratory Supplies Expense</t>
  </si>
  <si>
    <t>NTP Approval 22 Apr 22 Conformed  22 Apr 22           Delivery Period  7CD                   On-Track</t>
  </si>
  <si>
    <t>RFQ-109THCO-5999-903BDE-2022</t>
  </si>
  <si>
    <t>R &amp; M Comunication Equipment</t>
  </si>
  <si>
    <t>NTP Approval 28 Apr 22 Conformed  28 Apr 22           Delivery Period  7CD                   On-Track</t>
  </si>
  <si>
    <t>RFQ-109THCO-61019-903BDE-2022</t>
  </si>
  <si>
    <t>RFQ-109THCO-6343-SSBN,9ID,PA-2022</t>
  </si>
  <si>
    <t>RFQ-109THCO-6409-9CMOBN-2022</t>
  </si>
  <si>
    <t>RFQ-109THCO-6413-9CMOBN-2022</t>
  </si>
  <si>
    <t>NTP Approval 11 May 22 Conformed 11 May 22     Delivery Period  7CD                    On-Track</t>
  </si>
  <si>
    <t>RFQ-109THCO-6419-9CMOBN-2022</t>
  </si>
  <si>
    <t>NTP Approval 25 Apr 22 Conformed  25 Apr 22           Delivery Period  7CD                      On-Track</t>
  </si>
  <si>
    <t>RFQ-109THCO-6500-OG2, 9ID,PA-2022</t>
  </si>
  <si>
    <t>RFQ-109THCO-6593-22IB,9ID,PA-2022</t>
  </si>
  <si>
    <t>Cable   Expenses</t>
  </si>
  <si>
    <t>RFQ-109THCO-6599-22IB,9ID,PA-2022</t>
  </si>
  <si>
    <t>RFQ-109THCO-6602-9CMOBN-2022</t>
  </si>
  <si>
    <t>RFQ-109THCO-6608-9CMOBN-2022</t>
  </si>
  <si>
    <t>NTP Approval 04 May 22 Conformed  04 May 22          Delivery Period  7CD                     On-Track</t>
  </si>
  <si>
    <t>PO-109THCO-7182-83IB,9ID,PA-2022</t>
  </si>
  <si>
    <t>NTP Approval 28 Apr 22 Conformed  28 Apr 22           Delivery Period  7CD                        On-Track</t>
  </si>
  <si>
    <t>PO-109THCO-7208-1369DEN-2022</t>
  </si>
  <si>
    <t>NTP Approval 12 May 22 Conformed  12 May 22           Delivery Period  7CD                     On-Track</t>
  </si>
  <si>
    <t>PO-109THCO-7209-1369DEN-2022</t>
  </si>
  <si>
    <t>NTP Approval 24 May 22 Conformed 24 May 22     Delivery Period  7CD                     On-Track</t>
  </si>
  <si>
    <t>PO-109THCO-7233-CEASH,9ID,PA-2022</t>
  </si>
  <si>
    <t>Medical Dental &amp; Laboratory Supply Expense</t>
  </si>
  <si>
    <t>NTP Approval 24 May 22 Conformed 24 May 22     Delivery Period  7CD                      On-Track</t>
  </si>
  <si>
    <t>PO-109THCO-7246-CEASH,9ID,PA-2022</t>
  </si>
  <si>
    <t>NTP Approval 04 May 22 Conformed  04 May 22          Delivery Period  7CD                        On-Track</t>
  </si>
  <si>
    <t>PO-109THCO-7253-91DRC-2022</t>
  </si>
  <si>
    <t>NTP Approval 04 May 22 Conformed  04 May 22          Delivery Period  7CD                       On-Track</t>
  </si>
  <si>
    <t>RFQ-109THCO-77784-96IB,9ID,PA-2022</t>
  </si>
  <si>
    <t>RFQ-109THCO-7786-903BDE-2022</t>
  </si>
  <si>
    <t>NTP Approval 12 May 22 Conformed  12 May 22          Delivery Period  7CD                      On-Track</t>
  </si>
  <si>
    <t>R &amp;  Other Structure</t>
  </si>
  <si>
    <t>RFQ-109THCO-7794-83IB,9ID,PA-2022</t>
  </si>
  <si>
    <t>NTP Approval 13 May 22 Conformed 13 May 22     Delivery Period  7CD                         On-Track</t>
  </si>
  <si>
    <t>RFQ-109THCO-7810-565ECB, 51EBDE-2022</t>
  </si>
  <si>
    <t>NTP Approval 24 May 22 Conformed 24 May 22     Delivery Period  7CD                        On-Track</t>
  </si>
  <si>
    <t>RFQ-109HCO-7981-96IB-PA-2022</t>
  </si>
  <si>
    <t>RFQ-109HCO-7995-109CO-2022</t>
  </si>
  <si>
    <t>NTP Approval 11 May 22 Conformed 11 May 22     Delivery Period  7CD                      On-Track</t>
  </si>
  <si>
    <t>RFQ-109HCO-7998-109CO-2022</t>
  </si>
  <si>
    <t>Other Supplies &amp; Materials</t>
  </si>
  <si>
    <t>RFQ-109HCO-8049-MFO,9ID,PA-2022</t>
  </si>
  <si>
    <t>NTP Approval 24 May 22 Conformed 24 May 22     Delivery Period  7CD                       On-Track</t>
  </si>
  <si>
    <t>RFQ-109HCO-8052-MFO,9ID,PA-2022</t>
  </si>
  <si>
    <t>NTP Approval 19 May 22 Conformed  19 May 22          Delivery Period  7CD                       On-Track</t>
  </si>
  <si>
    <t>RFQ-109THCO-8128-31IB-2022</t>
  </si>
  <si>
    <t>RFQ-109THCO-8150-31IB-2022</t>
  </si>
  <si>
    <t>NTP Approval 24 May 22 Conformed 24 May 22      Delivery Period  7CD                      On-Track</t>
  </si>
  <si>
    <t>152</t>
  </si>
  <si>
    <t>RFQ-109THCO-8155-31IB-2022</t>
  </si>
  <si>
    <t>153</t>
  </si>
  <si>
    <t>RFQ-109THCO-8145-31IB-2022</t>
  </si>
  <si>
    <t>154</t>
  </si>
  <si>
    <t>RFQ-109THCO-8351-31IB-2022</t>
  </si>
  <si>
    <t>NTP Approval 19 May 22 Conformed 19 May 22     Delivery Period  7CD                     On-Track</t>
  </si>
  <si>
    <t>155</t>
  </si>
  <si>
    <t>RFQ-109THCO-8351-2IB-2022</t>
  </si>
  <si>
    <t>NTP Approval 13 May 22 Conformed 13 May 22     Delivery Period  7CD                      On-Track</t>
  </si>
  <si>
    <t>156</t>
  </si>
  <si>
    <t>RFQ-109THCO-8427-565ECB,EBDE,PA-2022</t>
  </si>
  <si>
    <t>157</t>
  </si>
  <si>
    <t>RFQ-109THCO-8481-9DTS,9ID,PA-2022</t>
  </si>
  <si>
    <t>R &amp; M Other Machinery</t>
  </si>
  <si>
    <t>158</t>
  </si>
  <si>
    <t>RFQ-109THCO-8483-93DRC-2022</t>
  </si>
  <si>
    <t>NTP Approval 13 May 22 Conformed 13 May 22      Delivery Period  7CD                            On-Track</t>
  </si>
  <si>
    <t>159</t>
  </si>
  <si>
    <t>RFQ-109THCO-8485-93DRC-2022</t>
  </si>
  <si>
    <t>NTP Approval 13 May 22 Conformed 13 May 22     Delivery Period  7CD                        On-Track</t>
  </si>
  <si>
    <t>160</t>
  </si>
  <si>
    <t>RFQ-109THCO-8488-93DRC-2022</t>
  </si>
  <si>
    <t>NTP Approval 13 May 22 Conformed 13 May 22      Delivery Period  7CD                          On-Track</t>
  </si>
  <si>
    <t>161</t>
  </si>
  <si>
    <t>RFQ-109THCO-8491-93DRC-2022</t>
  </si>
  <si>
    <t>NTP Approval 19 May 22 Conformed 19 May 22     Delivery Period  7CD                                   On-Track</t>
  </si>
  <si>
    <t>162</t>
  </si>
  <si>
    <t>RFQ-109THCO-8494-93DRC-2022</t>
  </si>
  <si>
    <t>Semi-Exp C4S Equipment</t>
  </si>
  <si>
    <t>NTP Approval 13 May 22 Conformed 13 May 22      Delivery Period  7CD                On-Track</t>
  </si>
  <si>
    <t>163</t>
  </si>
  <si>
    <t>RFQ-109THCO-8498-93DRC-2022</t>
  </si>
  <si>
    <t>R &amp; M Military, Police &amp; Sec Equipent</t>
  </si>
  <si>
    <t>NTP Approval 19 May 22 Conformed 19 May 22     Delivery Period  7CD                 On-Track</t>
  </si>
  <si>
    <t>164</t>
  </si>
  <si>
    <t>RFQ-109THCO-8834-9IB, 9ID,PA-2022</t>
  </si>
  <si>
    <t>Semi-Expaendable ICT Equipment</t>
  </si>
  <si>
    <t>NTP Approval 16 May 22 Conformed 16 May 22     Delivery Period  7CD                           On-Track</t>
  </si>
  <si>
    <t>165</t>
  </si>
  <si>
    <t>RFQ-109THCO-8910-5FSSU-2022</t>
  </si>
  <si>
    <t>Other Supplies &amp; Materials Expenses</t>
  </si>
  <si>
    <t>166</t>
  </si>
  <si>
    <t>RFQ-109THCO-8982-903BDE-2022</t>
  </si>
  <si>
    <t>NTP Approval 16 May 22 Conformed 16 May 22     Delivery Period  7CD                            On-Track</t>
  </si>
  <si>
    <t>167</t>
  </si>
  <si>
    <t>RFQ-109THCO-9150-9IB,9ID,PA-2022</t>
  </si>
  <si>
    <t>NTP Approval 24 May 22 Conformed 24 May 22      Delivery Period  7CD                           On-Track</t>
  </si>
  <si>
    <t>168</t>
  </si>
  <si>
    <t>NTP Approval 24 May 22 Conformed 24 May 22     Delivery Period  7CD                             On-Track</t>
  </si>
  <si>
    <t>169</t>
  </si>
  <si>
    <t>RFQ-109THCO-6344-SSBN,9ID,PA-2022</t>
  </si>
  <si>
    <t xml:space="preserve">NTP Approval 19 May 22 Conformed 19 May 22     Delivery Period  7CD                    On-Track </t>
  </si>
  <si>
    <t>170</t>
  </si>
  <si>
    <t>RFQ-109THCO-6350-SSBN,9ID,PA-2022</t>
  </si>
  <si>
    <t>NTP Approval 05 May 22 Conformed 05 May 22     Delivery Period  7CD                    On-Track</t>
  </si>
  <si>
    <t>171</t>
  </si>
  <si>
    <t>PO-109THCO-7192-1369DEN-2022</t>
  </si>
  <si>
    <t>172</t>
  </si>
  <si>
    <t>PO-109THCO-7221-CEASH,9ID,PA-2022</t>
  </si>
  <si>
    <t>NTP Approval 9 May 22 Conformed  9 May 22           Delivery Period  7CD                     On-Track</t>
  </si>
  <si>
    <t>173</t>
  </si>
  <si>
    <t>174</t>
  </si>
  <si>
    <t>RFQ-109THCO-7808-565ECB, 51EBDE-2022</t>
  </si>
  <si>
    <t>175</t>
  </si>
  <si>
    <t>RFQ-109HCO-7979-96IB-PA-2022</t>
  </si>
  <si>
    <t>Communication Equipment</t>
  </si>
  <si>
    <t>NTP Approval 24 May 22 Conformed 24 May 22     Delivery Period  7CD                         On-Track</t>
  </si>
  <si>
    <t>176</t>
  </si>
  <si>
    <t>RFQ-109HCO-8010-902BDE-2022</t>
  </si>
  <si>
    <t>NTP Approval 26 May 22 Conformed 26 May 22     Delivery Period  7CD                         On-Track</t>
  </si>
  <si>
    <t>177</t>
  </si>
  <si>
    <t>RFQ-109HCO-8013-902BDE-2022</t>
  </si>
  <si>
    <t>178</t>
  </si>
  <si>
    <t>RFQ-109HCO-8040-MFO,9ID,PA-2022</t>
  </si>
  <si>
    <t>179</t>
  </si>
  <si>
    <t>RFQ-109HCO-8050-MFO,9ID,PA-2022</t>
  </si>
  <si>
    <t>180</t>
  </si>
  <si>
    <t>RFQ-109THCO-8853-9IB, 9ID,PA-2022</t>
  </si>
  <si>
    <t>R &amp; M Other Sructures</t>
  </si>
  <si>
    <t>NTP Approval 19 May 22 Conformed 19 May 22      Delivery Period  7CD                        On-Track</t>
  </si>
  <si>
    <t>181</t>
  </si>
  <si>
    <t>RFQ-109THCO-9153-9IMB,IMC,PA-2022</t>
  </si>
  <si>
    <t>Semi-Expendable ICT Equipment</t>
  </si>
  <si>
    <t>NTP Approval 16 May 22 Conformed 16 May 22      Delivery Period  7CD                              On-Track</t>
  </si>
  <si>
    <t>182</t>
  </si>
  <si>
    <t>RFQ-109THCO-9249-OG6,9ID,PA-2022</t>
  </si>
  <si>
    <t>NTP Approval 26 May 22 Conformed 26 May 22     Delivery Period  7CD                          On-Track</t>
  </si>
  <si>
    <t>183</t>
  </si>
  <si>
    <t>RFQ-109THCO-9761-903BDE-2022</t>
  </si>
  <si>
    <t>Drugs and Medicines Expenses/Medical, Dental &amp; Lab Supplies Expenses</t>
  </si>
  <si>
    <t>NTP Approval 26 May 22 Conformed 26 May 22      Delivery Period  7CD                                On-Track</t>
  </si>
  <si>
    <t>184</t>
  </si>
  <si>
    <t>NTP Approval 26 May 22 Conformed 26 May 22     Delivery Period  7CD                                   On-Track</t>
  </si>
  <si>
    <t>185</t>
  </si>
  <si>
    <t>RFQ-109THCO-10412-MFO,9ID,PA-2022</t>
  </si>
  <si>
    <t>186</t>
  </si>
  <si>
    <t>RFQ-109THCO-10507-9SIGBN-2022</t>
  </si>
  <si>
    <t>RM of Building</t>
  </si>
  <si>
    <t>187</t>
  </si>
  <si>
    <t>RFQ-109THCO-10589-OG6,9ID,PA-2022</t>
  </si>
  <si>
    <t>Semi-Expendable-ICT Equipment</t>
  </si>
  <si>
    <t>188</t>
  </si>
  <si>
    <t>RFQ-109THCO-10899-HHSC,9ID,PA-2022</t>
  </si>
  <si>
    <t>189</t>
  </si>
  <si>
    <t>RFQ-109THCO-5008-5ISU,9ID,PA-2022</t>
  </si>
  <si>
    <t>190</t>
  </si>
  <si>
    <t>RFQ-109THCO-5827-5ISU-2022</t>
  </si>
  <si>
    <t xml:space="preserve">NTP Approval 25 Apr 22 Conformed  25 Apr 22           Delivery Period  7CD                         On-Track </t>
  </si>
  <si>
    <t>191</t>
  </si>
  <si>
    <t>RFQ-109THCO-6444-OGAD,9ID,PA-2022</t>
  </si>
  <si>
    <t>Enhancement of Grandstand CR</t>
  </si>
  <si>
    <t>192</t>
  </si>
  <si>
    <t>RFQ-109THCO-9254-OG6,9ID,PA-2022</t>
  </si>
  <si>
    <t>Military, Police &amp; Traffic Supplies Expenses</t>
  </si>
  <si>
    <t>193</t>
  </si>
  <si>
    <t>RFQ-109THCO-9658-OG6,9ID,PA-2022</t>
  </si>
  <si>
    <t>R &amp;  (Building &amp; Other Structure) Buildings</t>
  </si>
  <si>
    <t>194</t>
  </si>
  <si>
    <t>RFQ-109THCO-10501-9SIGBN-2022</t>
  </si>
  <si>
    <t>RM of Como Equipment</t>
  </si>
  <si>
    <t>195</t>
  </si>
  <si>
    <t>RFQ-109THCO-10597-31IB-2022</t>
  </si>
  <si>
    <t>196</t>
  </si>
  <si>
    <t>RFQ-109THCO-10906-HHSC,9ID,PA-2022</t>
  </si>
  <si>
    <t>NTP Approval 26 May 22 Conformed 26 May 22     Delivery Period  7CD                               On-Track</t>
  </si>
  <si>
    <t>197</t>
  </si>
  <si>
    <t>RFQ-109THCO-11140-31IB-2022</t>
  </si>
  <si>
    <t>198</t>
  </si>
  <si>
    <t>RFQ-109THCO-11141-31IB-2022</t>
  </si>
  <si>
    <t>199</t>
  </si>
  <si>
    <t>RFQ-109THCO-11804-31IB-2022</t>
  </si>
  <si>
    <t>200</t>
  </si>
  <si>
    <t>RFQ-109THCO-111832-9IMB,IMC,PA-2022</t>
  </si>
  <si>
    <t>Dental Examination Expenses</t>
  </si>
  <si>
    <t>201</t>
  </si>
  <si>
    <t>5FSFO</t>
  </si>
  <si>
    <t>RFQ-109THCO-11996-5FSFO, FCPA-2022</t>
  </si>
  <si>
    <t xml:space="preserve">Motor Vehicles </t>
  </si>
  <si>
    <t>202</t>
  </si>
  <si>
    <t>RFQ-109THCO-12209-83IB,9ID,PA-2022</t>
  </si>
  <si>
    <t>203</t>
  </si>
  <si>
    <t>RFQ-109THCO-12227-9IMB,IMC,PA-2022</t>
  </si>
  <si>
    <t>Physical &amp; Medical Examination Expenses</t>
  </si>
  <si>
    <t>204</t>
  </si>
  <si>
    <t>RFQ-109THCO-12594-83IB,9ID,PA-2022</t>
  </si>
  <si>
    <t>205</t>
  </si>
  <si>
    <t>206</t>
  </si>
  <si>
    <t>RFQ-109THCO-13082-83IB,9ID,PA-2022</t>
  </si>
  <si>
    <t>207</t>
  </si>
  <si>
    <t>RFQ-109THCO-13170-9DTS-2022</t>
  </si>
  <si>
    <t>208</t>
  </si>
  <si>
    <t>RFQ-109THCO-13648-9DTS-2022</t>
  </si>
  <si>
    <t>NTP Approval 01 July 22 Conformed 01 July 22    Delivery Period  7CD                           On-Track</t>
  </si>
  <si>
    <t>209</t>
  </si>
  <si>
    <t>RFQ-109THCO-13686-9DCAU,9ID,PA-2022</t>
  </si>
  <si>
    <t>210</t>
  </si>
  <si>
    <t>RFQ-109THCO-13687-9DCAU,9ID,PA-2022</t>
  </si>
  <si>
    <t>NTP Approval 01 July 22                                  Conformed 01 July 22                        Delivery Period  7CD                           On-Track</t>
  </si>
  <si>
    <t>211</t>
  </si>
  <si>
    <t>RFQ-109THCO-13695-9DCAU,9ID,PA-2022</t>
  </si>
  <si>
    <t xml:space="preserve">Drugs and Medicines </t>
  </si>
  <si>
    <t>212</t>
  </si>
  <si>
    <t>RFQ-109THCO-13840-SSBN,9ID,PA-2022</t>
  </si>
  <si>
    <t>Drugs and edicine Expenses</t>
  </si>
  <si>
    <t>213</t>
  </si>
  <si>
    <t>RFQ-109THCO-13842-SSBN,9ID,PA-2022</t>
  </si>
  <si>
    <t>214</t>
  </si>
  <si>
    <t>215</t>
  </si>
  <si>
    <t>RFQ-109THCO-6433-OGAD,9ID,PA-2022</t>
  </si>
  <si>
    <t>Enhancement of Admin Building 1 (Male CR)</t>
  </si>
  <si>
    <t>216</t>
  </si>
  <si>
    <t>RFQ-109THCO-6506-OG2, 9ID,PA-2022</t>
  </si>
  <si>
    <t>R &amp; M of OG2 Vehiicle</t>
  </si>
  <si>
    <t>217</t>
  </si>
  <si>
    <t>RFQ-109THCO-7791-OG1,9ID,PA-2022</t>
  </si>
  <si>
    <t>NTP Approval 9 May 22 Conformed 9 May 22     Delivery Period  7CD                         On-Track</t>
  </si>
  <si>
    <t>218</t>
  </si>
  <si>
    <t>RFQ-109THCO-8386-2IB-2022</t>
  </si>
  <si>
    <t>Perimeter Fence</t>
  </si>
  <si>
    <t>219</t>
  </si>
  <si>
    <t>RFQ-109THCO-10414-MFO,9ID,PA-2022</t>
  </si>
  <si>
    <t>220</t>
  </si>
  <si>
    <t>RFQ-109THCO-10602-9DTS-2022</t>
  </si>
  <si>
    <t>R &amp; M Other Machinery &amp; Equipment Expenses</t>
  </si>
  <si>
    <t>221</t>
  </si>
  <si>
    <t>RFQ-109THCO-10912-HHSC,9ID,PA-2022</t>
  </si>
  <si>
    <t>222</t>
  </si>
  <si>
    <t>RFQ-109THCO-10916-HHSC,9ID,PA-2022</t>
  </si>
  <si>
    <t>223</t>
  </si>
  <si>
    <t>RFQ-109THCO-11134-OG1,9ID,PA-2022</t>
  </si>
  <si>
    <t>R &amp; M ICT Equipment Expenses</t>
  </si>
  <si>
    <t>224</t>
  </si>
  <si>
    <t>RFQ-109THCO-11202-HHSC,9ID,PA-2022</t>
  </si>
  <si>
    <t>225</t>
  </si>
  <si>
    <t>RFQ-109THCO-11814-31IB-2022</t>
  </si>
  <si>
    <t>R &amp; M Other Machinery and Equipment</t>
  </si>
  <si>
    <t>226</t>
  </si>
  <si>
    <t>RFQ-109THCO-11828-902BDE-2022</t>
  </si>
  <si>
    <t>227</t>
  </si>
  <si>
    <t>RFQ-109THCO-12214-83IB,9ID,PA-2022</t>
  </si>
  <si>
    <t>228</t>
  </si>
  <si>
    <t>RFQ-109THCO-12245-903BDE-2022</t>
  </si>
  <si>
    <t>R &amp; M (Building and Other Structures) Buildings</t>
  </si>
  <si>
    <t>229</t>
  </si>
  <si>
    <t>RFQ-109THCO-12810-9DPAO,9ID,PA-2022</t>
  </si>
  <si>
    <t>R &amp; M ICT EQUIPMENT</t>
  </si>
  <si>
    <t>230</t>
  </si>
  <si>
    <t>RFQ-109THCO-13691-9DCAU,9ID,PA-2022</t>
  </si>
  <si>
    <t>NTP Approval 01 July 22                                  Conformed 01 July 22                                  Delivery Period  7CD                           On-Track</t>
  </si>
  <si>
    <t>231</t>
  </si>
  <si>
    <t>RFQ-109THCO-13709-902BDE-2022</t>
  </si>
  <si>
    <t>232</t>
  </si>
  <si>
    <t>RFQ-109THCO-14233-SSBN,9ID,PA-2022</t>
  </si>
  <si>
    <t>Medical, Dental,  &amp; Laboratory Supplies Expenses</t>
  </si>
  <si>
    <t>NTP Approval 13 July 22                             Conformed 13 July 22                     Delivery Period  7CD                           On-Track</t>
  </si>
  <si>
    <t>233</t>
  </si>
  <si>
    <t>RFQ-109THCO-14326-5FSSU-2022</t>
  </si>
  <si>
    <t>Sei-Expendable Other Achinery and Equipment</t>
  </si>
  <si>
    <t>NTP Approval 13 July 22                                Conformed 13 July 22                          Delivery Period  7CD                           On-Track</t>
  </si>
  <si>
    <t>234</t>
  </si>
  <si>
    <t>RFQ-109THCO-9755-MFO,9ID,PA-2022</t>
  </si>
  <si>
    <t>NTP Approval 26 May 22 Conformed 26 May 22      Delivery Period  7CD                            On-Track</t>
  </si>
  <si>
    <t>235</t>
  </si>
  <si>
    <t>RFQ-109THCO-10482-9SIGBN-2022</t>
  </si>
  <si>
    <t>RM of ICT Equipment</t>
  </si>
  <si>
    <t>236</t>
  </si>
  <si>
    <t>RFQ-109THCO-11809-31IB-2022</t>
  </si>
  <si>
    <t>237</t>
  </si>
  <si>
    <t>RFQ-109THCO-12234-903BDE-2022</t>
  </si>
  <si>
    <t>R &amp; M  ICT Equipment Expense</t>
  </si>
  <si>
    <t>238</t>
  </si>
  <si>
    <t>RFQ-109THCO-12695-903BDE,9ID,PA-2022</t>
  </si>
  <si>
    <t>239</t>
  </si>
  <si>
    <t>RFQ-109THCO-13280-565ECB,51EBDE,PA-2022</t>
  </si>
  <si>
    <t>240</t>
  </si>
  <si>
    <t>RFQ-109THCO-13677-5RCDG-2022</t>
  </si>
  <si>
    <t>Training  Expenses</t>
  </si>
  <si>
    <t>241</t>
  </si>
  <si>
    <t>RFQ-109THCO-13847-SSBN,9ID,PA-2022</t>
  </si>
  <si>
    <t>242</t>
  </si>
  <si>
    <t>RFQ-109THCO-13915-902BDE-2022</t>
  </si>
  <si>
    <t>R &amp; M Other Sructure</t>
  </si>
  <si>
    <t>243</t>
  </si>
  <si>
    <t>RFQ-109THCO-13936-SSBN,9ID,PA-2022</t>
  </si>
  <si>
    <t>244</t>
  </si>
  <si>
    <t>RFQ-109THCO-14074-83IB,9ID,PA-2022</t>
  </si>
  <si>
    <t>245</t>
  </si>
  <si>
    <t>RFQ-109THCO-14207-1369DEN-2022</t>
  </si>
  <si>
    <t>246</t>
  </si>
  <si>
    <t>RFQ-109THCO-14236-22IB,9ID,PA-2022</t>
  </si>
  <si>
    <t>247</t>
  </si>
  <si>
    <t>RFQ-109THCO-14241-22IB,9ID,PA-2022</t>
  </si>
  <si>
    <t>NTP Approval 13 July 22                         Conformed 13 July 22                            Delivery Period  7CD                           On-Track</t>
  </si>
  <si>
    <t>248</t>
  </si>
  <si>
    <t>RFQ-109THCO-14245-22IB,9ID,PA-2022</t>
  </si>
  <si>
    <t>NTP Approval 13 July 22                              Conformed 13 July 22                                Delivery Period  7CD                           On-Track</t>
  </si>
  <si>
    <t>249</t>
  </si>
  <si>
    <t>RFQ-109THCO-14319-22IB,9ID,PA-2022</t>
  </si>
  <si>
    <t>NTP Approval 13 July 22                                   Conformed 13 July 22                                         Delivery Period  7CD                           On-Track</t>
  </si>
  <si>
    <t>250</t>
  </si>
  <si>
    <t>251</t>
  </si>
  <si>
    <t>RFQ-109THCO-15252-5FSSU-2022</t>
  </si>
  <si>
    <t>252</t>
  </si>
  <si>
    <t>RFQ-109THCO-15805-SSBN, 9ID, PA-2022</t>
  </si>
  <si>
    <t>253</t>
  </si>
  <si>
    <t>RFQ-109THCO-8841-9IB, 9ID,PA-2022</t>
  </si>
  <si>
    <t>Semi-Expendable DRRE Expenses</t>
  </si>
  <si>
    <t>254</t>
  </si>
  <si>
    <t>RFQ-109THCO-11204-DOC,9ID,PA-2022</t>
  </si>
  <si>
    <t>NTP Approval 29 June 22                               Conformed 29 Jun 22                                    Delivery Period  7CD                           On-Track</t>
  </si>
  <si>
    <t>255</t>
  </si>
  <si>
    <t>RFQ-109THCO-11816-31IB-2022</t>
  </si>
  <si>
    <t>256</t>
  </si>
  <si>
    <t>RFQ-109THCO-13960-9MIB-2022</t>
  </si>
  <si>
    <t>NTP Approval 13 July 22                         Conformed 13 July 22                                    Delivery Period  7CD                           On-Track</t>
  </si>
  <si>
    <t>257</t>
  </si>
  <si>
    <t>RFQ-109THCO-14209-1369DEN-2022</t>
  </si>
  <si>
    <t>258</t>
  </si>
  <si>
    <t>RFQ-109THCO-14432-22IB,9ID,PA-2022</t>
  </si>
  <si>
    <t>R &amp;  Building and Other Structures</t>
  </si>
  <si>
    <t>259</t>
  </si>
  <si>
    <t>RFQ-109THCO-15589-5FSSU-2022</t>
  </si>
  <si>
    <t>260</t>
  </si>
  <si>
    <t>RFQ-109THCO-15792-49IB, 9ID, PA-2022</t>
  </si>
  <si>
    <t>261</t>
  </si>
  <si>
    <t>RFQ-109THCO-15795-49IB, 9ID, PA-2022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</si>
  <si>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</si>
  <si>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</si>
  <si>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</si>
  <si>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</si>
  <si>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</si>
  <si>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</si>
  <si>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</si>
  <si>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</si>
  <si>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</si>
  <si>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</si>
  <si>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</si>
  <si>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</si>
  <si>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</si>
  <si>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</si>
  <si>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</si>
  <si>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</si>
  <si>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</si>
  <si>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</si>
  <si>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</si>
  <si>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</si>
  <si>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</si>
  <si>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</si>
  <si>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</si>
  <si>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</si>
  <si>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</si>
  <si>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</si>
  <si>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</si>
  <si>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</si>
  <si>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</si>
  <si>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</si>
  <si>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</si>
  <si>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</si>
  <si>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</si>
  <si>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</si>
  <si>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</si>
  <si>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</si>
  <si>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</si>
  <si>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</si>
  <si>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</si>
  <si>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</si>
  <si>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</si>
  <si>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</si>
  <si>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</si>
  <si>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</si>
  <si>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</si>
  <si>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</si>
  <si>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</si>
  <si>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</si>
  <si>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</si>
  <si>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</si>
  <si>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RFQ-109THCO-25926-83IB,9ID,PA-2022</t>
  </si>
  <si>
    <t>RFQ-109THCO-25938-83IB,9ID,PA-2022</t>
  </si>
  <si>
    <t>RFQ-109THCO-25931-83IB,9ID,PA-2022</t>
  </si>
  <si>
    <t>RFQ-109THCO-25990-83IB,9ID,PA-2022</t>
  </si>
  <si>
    <t>RFQ-109THCO-25949-5FSSU-2022</t>
  </si>
  <si>
    <t>RFQ-109THCO-25945-5FSSU-2022</t>
  </si>
  <si>
    <t>NTP Approval  24 Oct  22 Conformed 24 Oct   22        Delivery Period  7CD                           On-Track</t>
  </si>
  <si>
    <t>RFQ-109THCO-26483-OGAD,9ID,PA-2022</t>
  </si>
  <si>
    <t>Enhancement of Guard Post 2 (CR)</t>
  </si>
  <si>
    <t>RFQ-109THCO-26489-9DTS,9ID,PA-2022</t>
  </si>
  <si>
    <t>RFQ-109THCO-26506-9IMB, IMC,PA-2022</t>
  </si>
  <si>
    <t>Other Supplies</t>
  </si>
  <si>
    <t>RFQ-109THCO-26532-83IB,9ID,PA-2022</t>
  </si>
  <si>
    <t>RFQ-109THCO-26541-DOC,9ID,PA-2022</t>
  </si>
  <si>
    <t>RFQ-109THCO-26546-9DTS-2022</t>
  </si>
  <si>
    <t>RFQ-109THCO-26487-9DTS-2022</t>
  </si>
  <si>
    <t>Enhancement of 9DTS Classroom</t>
  </si>
  <si>
    <t>RFQ-109THCO-26548-9DTS-2022</t>
  </si>
  <si>
    <t>Enhancement of 9DTS KDR</t>
  </si>
  <si>
    <t>RFQ-109THCO-26517-OG4,9ID,PA-2022</t>
  </si>
  <si>
    <t>Enhancement of ADC and ODC Security Barracks</t>
  </si>
  <si>
    <t>RFQ-109THCO-26525-OG4,9ID,PA-2022</t>
  </si>
  <si>
    <t>Fund Support for the Enhancement of 9VTQ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</si>
  <si>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</si>
  <si>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</si>
  <si>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</si>
  <si>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</si>
  <si>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</si>
  <si>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</si>
  <si>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</si>
  <si>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</si>
  <si>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</si>
  <si>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</si>
  <si>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</si>
  <si>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</si>
  <si>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</si>
  <si>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</si>
  <si>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</si>
  <si>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</si>
  <si>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</si>
  <si>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</si>
  <si>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</si>
  <si>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Individual First Aid Kit (IFAK)</t>
  </si>
  <si>
    <t>RFQ-109THCO-26797-OG1,9ID,PA-2022</t>
  </si>
  <si>
    <t>RFQ-109THCO-26795-OG1,9ID,PA-2022</t>
  </si>
  <si>
    <t>Combat Medical Aidman Kit (CMAK)</t>
  </si>
  <si>
    <t>NTP Approval  26 Oct  22 Conformed 26 Oct   22        Delivery Period  7CD                           On-Track</t>
  </si>
  <si>
    <t>RFQ-109THCO-27010-OG4,9ID,PA-2022</t>
  </si>
  <si>
    <t>RFQ-109THCO-26872-HHSC,9ID,PA-2022</t>
  </si>
  <si>
    <t>RFQ-109THCO-26873-HHSC,9ID,PA-2022</t>
  </si>
  <si>
    <t>RFQ-109THCO-26878-HHSC,9ID,PA-2022</t>
  </si>
  <si>
    <t>RFQ-109THCO-26882-83IB,9ID,PA-2022</t>
  </si>
  <si>
    <t>RFQ-109THCO-27019-9DTS,9ID,PA-2022</t>
  </si>
  <si>
    <t>Enhancement of Obstacle &amp; Rope Course</t>
  </si>
  <si>
    <t>RFQ-109THCO-27361-OG8,9ID,PA-2022</t>
  </si>
  <si>
    <t>RFQ-109THCO-27360-OESPA,9ID,PA-2022</t>
  </si>
  <si>
    <t>RFQ-109THCO-25922-902BDE-2022</t>
  </si>
  <si>
    <t>NTP Approval  07 Nov  22 Conformed 07 Nov  22     Delivery Period  7CD                           On-Track</t>
  </si>
  <si>
    <t>RFQ-109THCO-27769-5FSSU-2022</t>
  </si>
  <si>
    <t>RFQ-109THCO-27782-9CMOBN-2022</t>
  </si>
  <si>
    <t>RFQ-109THCO-27789-9CMOBN-2022</t>
  </si>
  <si>
    <t>RFQ-109THCO-27793-9CMOBN-2022</t>
  </si>
  <si>
    <t xml:space="preserve"> R &amp; M Building Facilities</t>
  </si>
  <si>
    <t>RFQ-109THCO-27802-OG4,9ID,PA-2022</t>
  </si>
  <si>
    <t>RFQ-109THCO-27749-OG2,9ID,PA-2022</t>
  </si>
  <si>
    <t>RFQ-109THCO-227753-OGAD,9ID,PA-2022</t>
  </si>
  <si>
    <t>RFQ-109THCO-227752-OG7,9ID,PA-2022</t>
  </si>
  <si>
    <t>RFQ-109THCO-27756-OG8,9ID,PA-2022</t>
  </si>
  <si>
    <t>RFQ-109THCO-27757-5ISU-2022</t>
  </si>
  <si>
    <t>RFQ-109THCO-27759-HHSC,9ID,PA-2022</t>
  </si>
  <si>
    <t>RFQ-109THCO-27764-9CMOBN-2022</t>
  </si>
  <si>
    <t>RFQ-109THCO-27767-5FSSU-2022</t>
  </si>
  <si>
    <t>331</t>
  </si>
  <si>
    <t>332</t>
  </si>
  <si>
    <t>333</t>
  </si>
  <si>
    <t>334</t>
  </si>
  <si>
    <t>335</t>
  </si>
  <si>
    <t>RFQ-109THCO-227752-OG6,9ID,PA-2022</t>
  </si>
  <si>
    <t>RFQ-109THCO-28025-ODSM,9ID,PA-2022</t>
  </si>
  <si>
    <t>RFQ-109THCO-28031-OG3,9ID,PA-2022</t>
  </si>
  <si>
    <t>RFQ-109THCO-28032-OG4,9ID,PA-2022</t>
  </si>
  <si>
    <t>RFQ-109THCO-28034-ODGSMO-2022</t>
  </si>
  <si>
    <t>RFQ-109THCO-28041-OG4,9ID,PA-2022</t>
  </si>
  <si>
    <t>336</t>
  </si>
  <si>
    <t>337</t>
  </si>
  <si>
    <t>338</t>
  </si>
  <si>
    <t>339</t>
  </si>
  <si>
    <t>340</t>
  </si>
  <si>
    <t>341</t>
  </si>
  <si>
    <t>342</t>
  </si>
  <si>
    <t>RFQ-109THCO-25944-OG6,9ID,PA-2022</t>
  </si>
  <si>
    <t>AL-FATIHAH TRADING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</si>
  <si>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</si>
  <si>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</si>
  <si>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</si>
  <si>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</si>
  <si>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</si>
  <si>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</si>
  <si>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</si>
  <si>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</si>
  <si>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</si>
  <si>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</si>
  <si>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</si>
  <si>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</si>
  <si>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</si>
  <si>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</si>
  <si>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</si>
  <si>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</si>
  <si>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</si>
  <si>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</si>
  <si>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</si>
  <si>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</si>
  <si>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</si>
  <si>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</si>
  <si>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</si>
  <si>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</si>
  <si>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</si>
  <si>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</si>
  <si>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</si>
  <si>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RFQ-109THCO-29215-SSBN,9ID,PA-2022</t>
  </si>
  <si>
    <t>RFQ-109THCO-29209-SSBN,9ID,PA-2022</t>
  </si>
  <si>
    <t>RFQ-109THCO-29203-SSBN,9ID,PA-2022</t>
  </si>
  <si>
    <t>RFQ-109THCO-29201-SSBN,9ID,PA-2022</t>
  </si>
  <si>
    <t>RFQ-109THCO-29192-SSBN,9ID,PA-2022</t>
  </si>
  <si>
    <t>Drugs and Medicine Expenses</t>
  </si>
  <si>
    <t>RFQ-109THCO-29188-SSBN,9ID,PA-2022</t>
  </si>
  <si>
    <t>RFQ-109THCO-29184-9IMB,IMC,PA-2022</t>
  </si>
  <si>
    <t>RFQ-109THCO-29181-91DRC-2022</t>
  </si>
  <si>
    <t>RFQ-109THCO-29180-91DRC-2022</t>
  </si>
  <si>
    <t>RFQ-109THCO-29179-91DRC-2022</t>
  </si>
  <si>
    <t>RFQ-109THCO-29084-9IB,9ID,PA-2022</t>
  </si>
  <si>
    <t>R &amp; M Building &amp; Other Structure</t>
  </si>
  <si>
    <t>RFQ-109THCO-29084-5RCDG-2022</t>
  </si>
  <si>
    <t>RFQ-109THCO-29084-5ISU-2022</t>
  </si>
  <si>
    <t>Training Supply</t>
  </si>
  <si>
    <t>RFQ-109THCO-28679-31IB-2022</t>
  </si>
  <si>
    <t>RFQ-109THCO-29549-CEASH,9ID,PA-2022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</si>
  <si>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</si>
  <si>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</si>
  <si>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</si>
  <si>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</si>
  <si>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</si>
  <si>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</si>
  <si>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</si>
  <si>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</si>
  <si>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</si>
  <si>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</si>
  <si>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</si>
  <si>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</si>
  <si>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</si>
  <si>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</si>
  <si>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</si>
  <si>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</si>
  <si>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</si>
  <si>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</si>
  <si>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RFQ-109THCO-20348-5ISU-2022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</si>
  <si>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</si>
  <si>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</si>
  <si>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</si>
  <si>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</si>
  <si>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</si>
  <si>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</si>
  <si>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</si>
  <si>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</si>
  <si>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</si>
  <si>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</si>
  <si>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</si>
  <si>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</si>
  <si>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</si>
  <si>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RFQ-109THCO-29995-9IB,9ID,PA-2022</t>
  </si>
  <si>
    <t>3rd</t>
  </si>
  <si>
    <t>RFQ-109THCO-30005-9IB,9ID,PA-2022</t>
  </si>
  <si>
    <t>RFQ-109THCO-29999-9IMB,IMC,PA-2022</t>
  </si>
  <si>
    <t>RFQ-109THCO-29997-9IMB,IMC,PA-2022</t>
  </si>
  <si>
    <t>NTP Approval  25 Nov  22                                           Conformed 25 Nov  22                                                        Delivery Period  7CD                                                                      On-Track</t>
  </si>
  <si>
    <t>NTP Approval  25 Nov  22                                                               Conformed 25 Nov  22                                                                               Delivery Period  7CD                                                                                            On-Track</t>
  </si>
  <si>
    <t>NTP Approval  07 Nov  22                                                                                                         Conformed 07 Nov  22                                                                                                                        Delivery Period  7CD                                                                                                                                On-Track</t>
  </si>
  <si>
    <t>NTP Approval  07 Nov  22                                                                                                           Conformed 07 Nov  22                                                                                                                       Delivery Period  7CD                                                                                                                                      On-Track</t>
  </si>
  <si>
    <t>NTP Approval  10 Nov  22                                                                                                             Conformed 10 Nov  22 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On-Track</t>
  </si>
  <si>
    <t>NTP Approval  16 Nov  22                                                                                                               Conformed 16 Nov  22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On-Track</t>
  </si>
  <si>
    <t>NTP Approval  07 Nov  22                                                                                               Conformed 07 Nov  22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On-Track</t>
  </si>
  <si>
    <t>NTP Approval  25 Nov  22                                                                                                             Conformed 25 Nov  22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On-Track</t>
  </si>
  <si>
    <t>NTP Approval  25 Nov  22                                                                                                                   Conformed 25 Nov  22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On-Track</t>
  </si>
  <si>
    <t>NTP Approval  25 Nov  22                                                                                                                                                 Conformed 25 Nov  22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On-Track</t>
  </si>
  <si>
    <t>NTP Approval  25 Nov  22                                                                                                                    Conformed 25 Nov  22 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On-Track</t>
  </si>
  <si>
    <t>NTP Approval  25 Nov  22                                                                                                                  Conformed 25 Nov  22 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On-Track</t>
  </si>
  <si>
    <t>NTP Approval  05 Sep  22                                                                                                                    Conformed 05 Sep  22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    On-Track</t>
  </si>
  <si>
    <t>NTP Approval  20 Sep  22                                                                                                          Conformed 20 Sep  22      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On-Track</t>
  </si>
  <si>
    <t>NTP Approval  07 Nov  22                                                                                                            Conformed 07 Nov  22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On-Track</t>
  </si>
  <si>
    <t>NTP Approval  26 Sep  22                                                                                                                     Conformed 26 Sep  22             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On-Track</t>
  </si>
  <si>
    <t>NTP Approval  16 Nov 22                                                                                                                      Conformed 16 Nov 22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On-Track</t>
  </si>
  <si>
    <t>NTP Approval  03 Oct  22                                                                                                                       Conformed 03 Oct   22           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On-Track</t>
  </si>
  <si>
    <t>NTP Approval  24 Oct  22 Conformed 24 Oct   22                          Delivery Period  7CD                           On-Track</t>
  </si>
  <si>
    <t>NTP Approval  13 Oct  22      Conformed 13 Oct   22                                                    Delivery Period  7CD                           On-Track</t>
  </si>
  <si>
    <t>NTP Approval  13 Oct  22 Conformed 13 Oct   22                                                    Delivery Period  7CD                           On-Track</t>
  </si>
  <si>
    <t>NTP Approval  13 Oct  22 Conformed 13 Oct   22                                                     Delivery Period  7CD                           On-Track</t>
  </si>
  <si>
    <t>RFQ-109THCO-25506-9MIB,9ID,PA-2022</t>
  </si>
  <si>
    <t>NTP Approval  07 Nov  22 Conformed 07 Nov  22                         Delivery Period  7CD                           On-Track</t>
  </si>
  <si>
    <t>NTP Approval  07 Nov  22 Conformed 07 Nov  22                           Delivery Period  7CD                           On-Track</t>
  </si>
  <si>
    <t>NTP Approval  16 Nov  22 Conformed 16 Nov  22                          Delivery Period  7CD                           On-Track</t>
  </si>
  <si>
    <t>NTP Approval  16 Nov  22 Conformed 16 Nov  22                        Delivery Period  7CD                           On-Track</t>
  </si>
  <si>
    <t>NTP Approval  26 Oct  22 Conformed 26 Oct   22                          Delivery Period  7CD                           On-Track</t>
  </si>
  <si>
    <t>NTP Approval  07 Nov  22 Conformed 07 Nov  22                        Delivery Period  7CD                           On-Track</t>
  </si>
  <si>
    <t>NTP Approval  26 Oct  22 Conformed 26 Oct   22                        Delivery Period  7CD                           On-Track</t>
  </si>
  <si>
    <t>NTP Approval  07 Nov  22 Conformed 07 Nov  22                          Delivery Period  7CD                           On-Track</t>
  </si>
  <si>
    <t>NTP Approval  07 Nov  22 Conformed 07 Nov  22                       Delivery Period  7CD                           On-Track</t>
  </si>
  <si>
    <t>NTP Approval  16 Nov  22 Conformed 16 Nov  22                           Delivery Period  7CD                           On-Track</t>
  </si>
  <si>
    <t>NTP Approval  16 Nov  22 Conformed 16 Nov  22                       Delivery Period  7CD                           On-Track</t>
  </si>
  <si>
    <t>NTP Approval  16 Nov  22 Conformed 16 Nov  22                         Delivery Period  7CD                           On-Track</t>
  </si>
  <si>
    <t>NTP Approval  16 Nov  22 Conformed 16 Nov  22                      Delivery Period  7CD                           On-Track</t>
  </si>
  <si>
    <t>NTP Approval  09 Dec 22                                  Conformed  09 Dec 22                                                 Delivery Period  7CD                                                                      On-Track</t>
  </si>
  <si>
    <t>NTP Approval  12 Dec 22                                  Conformed  12Dec 22                                                 Delivery Period  7CD                                                                      On-Track</t>
  </si>
  <si>
    <t>CS for sig COI</t>
  </si>
  <si>
    <t>NTP Approval  16 Dec 22                                  Conformed  16 Dec 22                                                 Delivery Period  7CD                                                                      On-Track</t>
  </si>
  <si>
    <t>NTP Approval  16  Dec 22                                  Conformed  16 Dec 22                                                 Delivery Period  7CD                                                                      On-Track</t>
  </si>
  <si>
    <t>RFQ-109THCO-4948-5ISU,9ID,PA-2022</t>
  </si>
  <si>
    <t xml:space="preserve">R &amp; M of Building Expenses (GAD) </t>
  </si>
  <si>
    <t>NTP Approval 13 Oct 22                                     Conformed 13 Oct 22                                          Delivery Period  7CD                                     On-Track</t>
  </si>
  <si>
    <t>NTP Approval  14 Dec 22                                         Conformed 14 Dec   22                     Delivery Period  7CD                                         On-Track</t>
  </si>
  <si>
    <t>NTP Approval  25 Nov  22                             Conformed 25 Nov  22                       Delivery Period  7CD                                          On-Track</t>
  </si>
  <si>
    <t>NTP Approval  25 Nov  22                          Conformed 25 Nov  22                       Delivery Period  7CD                                                 On-Track</t>
  </si>
  <si>
    <t>NTP Approval  14 Dec 22                                    Conformed 14 Dec   22                     Delivery Period  7CD                                                On-Track</t>
  </si>
  <si>
    <t>NTP Approval  25 Nov  22                                        Conformed 25 Nov  22                        Delivery Period  7CD                                         On-Track</t>
  </si>
  <si>
    <t>NTP Approval  25 Nov  22                              Conformed 25 Nov  22                       Delivery Period  7CD                                        On-Track</t>
  </si>
  <si>
    <t>NTP Approval  25 Nov  22                                    Conformed 25 Nov  22                      Delivery Period  7CD                                              On-Track</t>
  </si>
  <si>
    <t>NTP Approval  25 Nov  22                                              Conformed 25 Nov  22                      Delivery Period  7CD                                                 On-Track</t>
  </si>
  <si>
    <t>NTP Approval  25 Nov  22                                       Conformed 25 Nov  22                         Delivery Period  7CD                                              On-Track</t>
  </si>
  <si>
    <t>NTP Approval  25 Nov  22                                       Conformed 25 Nov  22                        Delivery Period  7CD                                            On-Track</t>
  </si>
  <si>
    <t>NTP Approval  25 Nov  22                            Conformed 25 Nov  22                      Delivery Period  7CD                                              On-Track</t>
  </si>
  <si>
    <t>NTP Approval  25 Nov  22                            Conformed 25 Nov  22                       Delivery Period  7CD                                            On-Track</t>
  </si>
  <si>
    <t>NTP Approval  25 Nov  22                            Conformed 25 Nov  22                        Delivery Period  7CD                                           On-Track</t>
  </si>
  <si>
    <t>NTP Approval  25 Nov  22                         Conformed 25 Nov  22                       Delivery Period  7CD                                                     On-Track</t>
  </si>
  <si>
    <t>NTP Approval  25 Nov  22                                      Conformed 25 Nov  22                        Delivery Period  7CD                                           On-Track</t>
  </si>
  <si>
    <t>NTP Approval 14 Dec  22                                     Conformed 14 Dec  22                       Delivery Period  7CD                                           On-Track</t>
  </si>
  <si>
    <t>NTP Approval  25 Nov  22                              Conformed 25 Nov  22                       Delivery Period  7CD                                          On-Track</t>
  </si>
  <si>
    <t>NTP Approval  25 Nov  22                              Conformed 25 Nov  22                      Delivery Period  7CD                                          On-Track</t>
  </si>
  <si>
    <t>NTP Approval  25 Nov  22                                    Conformed 25 Nov  22                        Delivery Period  7CD                                                    On-Track</t>
  </si>
  <si>
    <t>NTP Approval  25 Nov  22                                       Conformed 25 Nov  22                      Delivery Period  7CD                                                 On-Track</t>
  </si>
  <si>
    <t>NTP Approval  25 Nov  22                                  Conformed 25 Nov  22                     Delivery Period  7CD                                             On-Track</t>
  </si>
  <si>
    <t>NTP Approval  14 Dec 22                                       Conformed 14 Dec   22                     Delivery Period  7CD                                         On-Track</t>
  </si>
  <si>
    <t>NTP Approval  25 Nov  22                                 Conformed 25 Nov  22                       Delivery Period  7CD                                           On-Track</t>
  </si>
  <si>
    <t>NTP Approval  16 Nov  22                                  Conformed 16 Nov  22                       Delivery Period  7CD                                         On-Track</t>
  </si>
  <si>
    <t>NTP Approval  25 Nov  22                                    Conformed 25 Nov  22                       Delivery Period  7CD                                                    On-Track</t>
  </si>
  <si>
    <t>NTP Approval  25 Nov  22                                 Conformed 25 Nov  22                        Delivery Period  7CD                                             On-Track</t>
  </si>
  <si>
    <t>NTP Approval  25 Nov  22                                         Conformed 25 Nov  22                       Delivery Period  7CD                                                  On-Track</t>
  </si>
  <si>
    <t>NTP Approval  14 Dec 22                                      Conformed 14 Dec   22                     Delivery Period  7CD                                                   On-Track</t>
  </si>
  <si>
    <t>NTP Approval  25 Nov  22                                        Conformed 25 Nov  22                       Delivery Period  7CD                                         On-Track</t>
  </si>
  <si>
    <t>NTP Approval  16 Nov  22                               Conformed 16 Nov  22                        Delivery Period  7CD                                                 On-Track</t>
  </si>
  <si>
    <t>NTP Approval  03 Oct  22                                       Conformed 03 Oct   22                          Delivery Period  7CD                                                On-Track</t>
  </si>
  <si>
    <t>NTP Approval  25 Nov  22                                   Conformed 25 Nov  22                      Delivery Period  7CD                                         On-Track</t>
  </si>
  <si>
    <t>NTP Approval  25 Nov  22                                              Conformed 25 Nov  22                      Delivery Period  7CD                                          On-Track</t>
  </si>
  <si>
    <t>NTP Approval  25 Nov  22                                         Conformed 25 Nov  22                     Delivery Period  7CD                                          On-Track</t>
  </si>
  <si>
    <t>NTP Approval  25 Nov  22                                 Conformed 25 Nov  22                      Delivery Period  7CD                                           On-Track</t>
  </si>
  <si>
    <t>NTP Approval  25 Nov  22                                   Conformed 25 Nov  22                      Delivery Period  7CD                                          On-Track</t>
  </si>
  <si>
    <t>For Payment</t>
  </si>
  <si>
    <t xml:space="preserve">ADA </t>
  </si>
  <si>
    <t>NTP Approval  20 Dec 22                                                                                                                    Conformed 20 Dec 22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    On-Track</t>
  </si>
  <si>
    <t>NTP Approval  16 Nov 22                                                                                                                    Conformed 16 Nov 22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    On-Track</t>
  </si>
  <si>
    <t>Rodel L Leonor</t>
  </si>
  <si>
    <t>TSg       (INF)         PA</t>
  </si>
  <si>
    <t xml:space="preserve">F/SGT </t>
  </si>
  <si>
    <t>For TIAC</t>
  </si>
  <si>
    <t>ANNEX B</t>
  </si>
  <si>
    <t>9ID, PA-PROJECT MONITORING REPORT  01 July  2022 to 30 September 2022</t>
  </si>
  <si>
    <t>ONGOING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</si>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</sst>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6" formatCode="_-* #,##0_-;\-* #,##0_-;_-* &quot;-&quot;??_-;_-@_-"/>
  </numFmts>
  <fonts count="46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name val="Arial Narrow"/>
      <family val="2"/>
    </font>
    <font>
      <b/>
      <sz val="11"/>
      <name val="Arial Narrow"/>
      <family val="2"/>
    </font>
    <font>
      <sz val="18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Arial Narrow"/>
      <family val="2"/>
    </font>
    <font>
      <sz val="10"/>
      <color rgb="FF20222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20222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202223"/>
      <name val="Nunito Sans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164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1" fillId="0" borderId="0"/>
  </cellStyleXfs>
  <cellXfs count="340">
    <xf numFmtId="0" fontId="0" fillId="0" borderId="0" xfId="0"/>
    <xf numFmtId="0" fontId="1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15" fontId="3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31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4" xfId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15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5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21" fillId="0" borderId="0" xfId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5" fontId="17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15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15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5" fontId="5" fillId="0" borderId="2" xfId="0" applyNumberFormat="1" applyFont="1" applyFill="1" applyBorder="1" applyAlignment="1">
      <alignment horizontal="center" vertical="center"/>
    </xf>
    <xf numFmtId="15" fontId="22" fillId="0" borderId="0" xfId="0" applyNumberFormat="1" applyFont="1" applyFill="1" applyAlignment="1">
      <alignment horizontal="center"/>
    </xf>
    <xf numFmtId="15" fontId="35" fillId="0" borderId="1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15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" fontId="17" fillId="0" borderId="4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2" fillId="0" borderId="1" xfId="0" applyFont="1" applyFill="1" applyBorder="1"/>
    <xf numFmtId="0" fontId="3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15" fontId="1" fillId="0" borderId="0" xfId="0" applyNumberFormat="1" applyFont="1" applyFill="1"/>
    <xf numFmtId="4" fontId="36" fillId="0" borderId="0" xfId="0" applyNumberFormat="1" applyFont="1" applyFill="1" applyAlignment="1">
      <alignment horizontal="right" vertical="center"/>
    </xf>
    <xf numFmtId="4" fontId="36" fillId="0" borderId="0" xfId="0" applyNumberFormat="1" applyFont="1" applyFill="1" applyAlignment="1">
      <alignment vertical="center"/>
    </xf>
    <xf numFmtId="15" fontId="16" fillId="0" borderId="0" xfId="0" applyNumberFormat="1" applyFont="1" applyFill="1" applyBorder="1" applyAlignment="1">
      <alignment horizontal="center" vertical="center"/>
    </xf>
    <xf numFmtId="0" fontId="20" fillId="0" borderId="0" xfId="2" applyFont="1" applyFill="1"/>
    <xf numFmtId="0" fontId="4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15" fontId="10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24" fillId="0" borderId="0" xfId="0" applyFont="1" applyFill="1" applyAlignment="1">
      <alignment horizontal="center"/>
    </xf>
    <xf numFmtId="0" fontId="8" fillId="0" borderId="0" xfId="0" applyFont="1" applyFill="1"/>
    <xf numFmtId="15" fontId="8" fillId="0" borderId="1" xfId="0" applyNumberFormat="1" applyFont="1" applyFill="1" applyBorder="1" applyAlignment="1">
      <alignment horizontal="center" vertical="center" wrapText="1"/>
    </xf>
    <xf numFmtId="15" fontId="8" fillId="0" borderId="6" xfId="0" applyNumberFormat="1" applyFont="1" applyFill="1" applyBorder="1" applyAlignment="1">
      <alignment horizontal="center" vertical="center" wrapText="1"/>
    </xf>
    <xf numFmtId="15" fontId="17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Font="1" applyFill="1" applyBorder="1"/>
    <xf numFmtId="0" fontId="10" fillId="0" borderId="0" xfId="0" applyFont="1" applyFill="1" applyAlignment="1">
      <alignment horizontal="center" vertical="center" wrapText="1"/>
    </xf>
    <xf numFmtId="15" fontId="10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5" fillId="0" borderId="0" xfId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5" fontId="1" fillId="0" borderId="0" xfId="0" applyNumberFormat="1" applyFont="1" applyFill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5" fontId="12" fillId="0" borderId="0" xfId="0" applyNumberFormat="1" applyFont="1" applyFill="1" applyAlignment="1">
      <alignment horizontal="center" vertical="center" wrapText="1"/>
    </xf>
    <xf numFmtId="15" fontId="5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164" fontId="21" fillId="0" borderId="0" xfId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/>
    <xf numFmtId="164" fontId="21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164" fontId="27" fillId="0" borderId="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4" fontId="4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27" fillId="0" borderId="0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4" fillId="0" borderId="0" xfId="1" applyFont="1" applyFill="1" applyBorder="1" applyAlignment="1">
      <alignment vertical="center"/>
    </xf>
    <xf numFmtId="0" fontId="12" fillId="0" borderId="0" xfId="0" applyFont="1" applyFill="1"/>
    <xf numFmtId="164" fontId="12" fillId="0" borderId="0" xfId="1" applyFont="1" applyFill="1" applyBorder="1"/>
    <xf numFmtId="164" fontId="17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/>
    <xf numFmtId="164" fontId="27" fillId="0" borderId="0" xfId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5" fontId="29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5" fontId="4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5" xfId="0" applyFont="1" applyFill="1" applyBorder="1" applyAlignment="1">
      <alignment vertical="center" wrapText="1"/>
    </xf>
    <xf numFmtId="0" fontId="33" fillId="0" borderId="1" xfId="2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/>
    </xf>
    <xf numFmtId="0" fontId="18" fillId="0" borderId="6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Fill="1" applyBorder="1" applyAlignment="1">
      <alignment vertical="center" wrapText="1"/>
    </xf>
    <xf numFmtId="0" fontId="7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15" fontId="1" fillId="0" borderId="1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vertical="center" wrapText="1"/>
    </xf>
    <xf numFmtId="15" fontId="16" fillId="0" borderId="1" xfId="0" applyNumberFormat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/>
    </xf>
    <xf numFmtId="15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5" fontId="5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5" fontId="8" fillId="0" borderId="3" xfId="0" applyNumberFormat="1" applyFont="1" applyFill="1" applyBorder="1" applyAlignment="1">
      <alignment horizontal="center" vertical="center" wrapText="1"/>
    </xf>
    <xf numFmtId="15" fontId="16" fillId="0" borderId="4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0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5" fillId="2" borderId="0" xfId="10" applyFont="1" applyFill="1" applyAlignment="1" applyProtection="1">
      <alignment horizontal="left"/>
      <protection locked="0"/>
    </xf>
    <xf numFmtId="0" fontId="15" fillId="2" borderId="0" xfId="10" applyFont="1" applyFill="1" applyAlignment="1" applyProtection="1">
      <alignment horizontal="center"/>
      <protection locked="0"/>
    </xf>
    <xf numFmtId="0" fontId="27" fillId="2" borderId="0" xfId="10" applyFont="1" applyFill="1" applyAlignment="1" applyProtection="1">
      <alignment horizontal="left"/>
      <protection locked="0"/>
    </xf>
    <xf numFmtId="0" fontId="25" fillId="2" borderId="0" xfId="10" applyFont="1" applyFill="1" applyAlignment="1" applyProtection="1">
      <alignment horizontal="left"/>
      <protection locked="0"/>
    </xf>
    <xf numFmtId="0" fontId="25" fillId="2" borderId="0" xfId="10" applyFont="1" applyFill="1" applyAlignment="1" applyProtection="1">
      <alignment horizontal="center"/>
      <protection locked="0"/>
    </xf>
    <xf numFmtId="0" fontId="15" fillId="0" borderId="0" xfId="1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21" fillId="2" borderId="0" xfId="10" applyFont="1" applyFill="1" applyProtection="1">
      <protection locked="0"/>
    </xf>
    <xf numFmtId="0" fontId="21" fillId="2" borderId="0" xfId="10" applyFont="1" applyFill="1" applyAlignment="1" applyProtection="1">
      <alignment horizontal="center"/>
      <protection locked="0"/>
    </xf>
    <xf numFmtId="0" fontId="12" fillId="2" borderId="0" xfId="10" applyFont="1" applyFill="1" applyProtection="1">
      <protection locked="0"/>
    </xf>
    <xf numFmtId="0" fontId="12" fillId="2" borderId="0" xfId="10" applyFont="1" applyFill="1" applyAlignment="1" applyProtection="1">
      <alignment horizontal="center"/>
      <protection locked="0"/>
    </xf>
    <xf numFmtId="0" fontId="21" fillId="0" borderId="0" xfId="10" applyProtection="1">
      <protection locked="0"/>
    </xf>
    <xf numFmtId="0" fontId="13" fillId="3" borderId="0" xfId="10" applyFont="1" applyFill="1" applyAlignment="1" applyProtection="1">
      <alignment horizontal="left"/>
      <protection locked="0"/>
    </xf>
    <xf numFmtId="0" fontId="13" fillId="3" borderId="0" xfId="10" applyFont="1" applyFill="1" applyAlignment="1" applyProtection="1">
      <alignment horizontal="center"/>
      <protection locked="0"/>
    </xf>
    <xf numFmtId="0" fontId="13" fillId="3" borderId="0" xfId="10" applyFont="1" applyFill="1" applyProtection="1">
      <protection locked="0"/>
    </xf>
    <xf numFmtId="0" fontId="27" fillId="3" borderId="0" xfId="10" applyFont="1" applyFill="1" applyProtection="1">
      <protection locked="0"/>
    </xf>
    <xf numFmtId="0" fontId="25" fillId="3" borderId="0" xfId="10" applyFont="1" applyFill="1" applyProtection="1">
      <protection locked="0"/>
    </xf>
    <xf numFmtId="0" fontId="13" fillId="0" borderId="0" xfId="10" applyFont="1" applyAlignment="1" applyProtection="1">
      <alignment horizontal="center"/>
      <protection locked="0"/>
    </xf>
    <xf numFmtId="0" fontId="13" fillId="0" borderId="0" xfId="10" applyFont="1" applyProtection="1">
      <protection locked="0"/>
    </xf>
    <xf numFmtId="0" fontId="13" fillId="0" borderId="0" xfId="1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1">
    <cellStyle name="Comma" xfId="1" builtinId="3"/>
    <cellStyle name="Comma 2" xfId="6"/>
    <cellStyle name="Comma 2 2" xfId="5"/>
    <cellStyle name="Comma 3" xfId="7"/>
    <cellStyle name="Comma 3 2" xfId="8"/>
    <cellStyle name="Comma 4" xfId="9"/>
    <cellStyle name="Excel Built-in Normal" xfId="10"/>
    <cellStyle name="Hyperlink" xfId="2" builtinId="8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colors>
    <mruColors>
      <color rgb="FFFFFF66"/>
      <color rgb="FFFFFF99"/>
      <color rgb="FFFF3300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Weekly%20PSR%20CY%2010-14%20Oc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CY 2022"/>
      <sheetName val="COMPLETED CY 2022 "/>
    </sheetNames>
    <sheetDataSet>
      <sheetData sheetId="0"/>
      <sheetData sheetId="1">
        <row r="242">
          <cell r="R242">
            <v>44746</v>
          </cell>
        </row>
        <row r="248">
          <cell r="R248">
            <v>44746</v>
          </cell>
        </row>
        <row r="249">
          <cell r="R249">
            <v>44746</v>
          </cell>
        </row>
        <row r="250">
          <cell r="R250">
            <v>44746</v>
          </cell>
        </row>
        <row r="253">
          <cell r="R253">
            <v>44746</v>
          </cell>
        </row>
        <row r="254">
          <cell r="R254">
            <v>44746</v>
          </cell>
        </row>
        <row r="261">
          <cell r="R261">
            <v>44746</v>
          </cell>
        </row>
        <row r="270">
          <cell r="R270">
            <v>44746</v>
          </cell>
        </row>
        <row r="273">
          <cell r="R273">
            <v>44746</v>
          </cell>
        </row>
        <row r="280">
          <cell r="R280">
            <v>44760</v>
          </cell>
        </row>
        <row r="281">
          <cell r="R281">
            <v>44760</v>
          </cell>
        </row>
        <row r="284">
          <cell r="R284">
            <v>44760</v>
          </cell>
        </row>
        <row r="285">
          <cell r="R285">
            <v>44760</v>
          </cell>
        </row>
        <row r="286">
          <cell r="R286">
            <v>44760</v>
          </cell>
        </row>
        <row r="288">
          <cell r="R288">
            <v>44760</v>
          </cell>
        </row>
        <row r="292">
          <cell r="R292">
            <v>44760</v>
          </cell>
        </row>
        <row r="297">
          <cell r="R297">
            <v>44764</v>
          </cell>
        </row>
        <row r="298">
          <cell r="R298">
            <v>44764</v>
          </cell>
        </row>
        <row r="300">
          <cell r="R300">
            <v>44764</v>
          </cell>
        </row>
        <row r="322">
          <cell r="R322">
            <v>44777</v>
          </cell>
        </row>
        <row r="323">
          <cell r="R323">
            <v>44776</v>
          </cell>
        </row>
        <row r="325">
          <cell r="R325">
            <v>44777</v>
          </cell>
        </row>
        <row r="333">
          <cell r="R333">
            <v>44777</v>
          </cell>
        </row>
        <row r="339">
          <cell r="R339">
            <v>44778</v>
          </cell>
        </row>
        <row r="358">
          <cell r="R358">
            <v>44788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752"/>
  <sheetViews>
    <sheetView view="pageBreakPreview" zoomScale="50" zoomScaleNormal="100" zoomScaleSheetLayoutView="50" workbookViewId="0">
      <selection sqref="A1:XFD4"/>
    </sheetView>
  </sheetViews>
  <sheetFormatPr defaultColWidth="16.28515625" defaultRowHeight="23.25"/>
  <cols>
    <col min="1" max="1" width="5.85546875" style="35" customWidth="1"/>
    <col min="2" max="2" width="11.5703125" style="221" customWidth="1"/>
    <col min="3" max="3" width="12.140625" style="35" customWidth="1"/>
    <col min="4" max="4" width="9.5703125" style="35" customWidth="1"/>
    <col min="5" max="5" width="13.42578125" style="35" customWidth="1"/>
    <col min="6" max="6" width="17.28515625" style="35" customWidth="1"/>
    <col min="7" max="7" width="41.5703125" style="80" customWidth="1"/>
    <col min="8" max="8" width="23.5703125" style="35" customWidth="1"/>
    <col min="9" max="9" width="20.5703125" style="37" customWidth="1"/>
    <col min="10" max="10" width="23.5703125" style="37" customWidth="1"/>
    <col min="11" max="11" width="16.85546875" style="151" customWidth="1"/>
    <col min="12" max="12" width="17.28515625" style="35" customWidth="1"/>
    <col min="13" max="13" width="19.85546875" style="36" customWidth="1"/>
    <col min="14" max="14" width="8.85546875" style="37" customWidth="1"/>
    <col min="15" max="15" width="13.85546875" style="35" customWidth="1"/>
    <col min="16" max="16" width="13" style="152" customWidth="1"/>
    <col min="17" max="17" width="17.140625" style="36" customWidth="1"/>
    <col min="18" max="18" width="11.85546875" style="39" customWidth="1"/>
    <col min="19" max="19" width="27.5703125" style="270" customWidth="1"/>
    <col min="20" max="20" width="16.28515625" style="18"/>
    <col min="21" max="21" width="16.28515625" style="84"/>
    <col min="22" max="22" width="16.28515625" style="288"/>
    <col min="23" max="16384" width="16.28515625" style="21"/>
  </cols>
  <sheetData>
    <row r="1" spans="1:46" s="52" customFormat="1" ht="18.75" customHeight="1">
      <c r="A1" s="47"/>
      <c r="B1" s="225"/>
      <c r="C1" s="48"/>
      <c r="D1" s="39"/>
      <c r="E1" s="48"/>
      <c r="F1" s="48"/>
      <c r="G1" s="316" t="s">
        <v>1402</v>
      </c>
      <c r="H1" s="316"/>
      <c r="I1" s="317"/>
      <c r="J1" s="316"/>
      <c r="K1" s="316"/>
      <c r="L1" s="316"/>
      <c r="M1" s="316"/>
      <c r="N1" s="316"/>
      <c r="O1" s="316"/>
      <c r="P1" s="316"/>
      <c r="Q1" s="316"/>
      <c r="R1" s="316"/>
      <c r="S1" s="318"/>
      <c r="T1" s="316"/>
      <c r="U1" s="319"/>
      <c r="V1" s="316"/>
      <c r="W1" s="320"/>
      <c r="X1" s="321"/>
      <c r="Y1" s="321"/>
      <c r="Z1" s="321"/>
      <c r="AA1" s="321"/>
      <c r="AB1" s="321"/>
      <c r="AC1" s="321"/>
      <c r="AD1" s="321"/>
      <c r="AE1" s="321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</row>
    <row r="2" spans="1:46" s="52" customFormat="1" ht="21.75" customHeight="1">
      <c r="A2" s="314"/>
      <c r="B2" s="314"/>
      <c r="C2" s="314"/>
      <c r="D2" s="314"/>
      <c r="E2" s="314"/>
      <c r="F2" s="314"/>
      <c r="G2" s="323"/>
      <c r="H2" s="323"/>
      <c r="I2" s="324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5"/>
      <c r="V2" s="323"/>
      <c r="W2" s="326"/>
      <c r="X2" s="327"/>
      <c r="Y2" s="327"/>
      <c r="Z2" s="327"/>
      <c r="AA2" s="327"/>
      <c r="AB2" s="327"/>
      <c r="AC2" s="327"/>
      <c r="AD2" s="327"/>
      <c r="AE2" s="327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</row>
    <row r="3" spans="1:46" s="52" customFormat="1" ht="20.25" customHeight="1">
      <c r="A3" s="315"/>
      <c r="B3" s="315"/>
      <c r="C3" s="315"/>
      <c r="D3" s="315"/>
      <c r="E3" s="315"/>
      <c r="F3" s="315"/>
      <c r="G3" s="328" t="s">
        <v>1403</v>
      </c>
      <c r="H3" s="328"/>
      <c r="I3" s="329"/>
      <c r="J3" s="330"/>
      <c r="K3" s="330"/>
      <c r="L3" s="330"/>
      <c r="M3" s="330"/>
      <c r="N3" s="330"/>
      <c r="O3" s="330"/>
      <c r="P3" s="330"/>
      <c r="Q3" s="330"/>
      <c r="R3" s="330"/>
      <c r="S3" s="331"/>
      <c r="T3" s="330"/>
      <c r="U3" s="332"/>
      <c r="V3" s="330"/>
      <c r="W3" s="320"/>
      <c r="X3" s="333"/>
      <c r="Y3" s="333"/>
      <c r="Z3" s="334"/>
      <c r="AA3" s="335"/>
      <c r="AB3" s="335"/>
      <c r="AC3" s="334"/>
      <c r="AD3" s="334"/>
      <c r="AE3" s="334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</row>
    <row r="4" spans="1:46" s="52" customFormat="1" ht="23.25" customHeight="1">
      <c r="A4" s="313"/>
      <c r="B4" s="313"/>
      <c r="C4" s="313"/>
      <c r="D4" s="313"/>
      <c r="E4" s="313"/>
      <c r="F4" s="313"/>
      <c r="G4" s="313" t="s">
        <v>1404</v>
      </c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51"/>
      <c r="U4" s="227"/>
      <c r="V4" s="228"/>
    </row>
    <row r="5" spans="1:46" s="52" customFormat="1" ht="0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226"/>
      <c r="T5" s="53"/>
      <c r="U5" s="181"/>
      <c r="V5" s="229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R5" s="54"/>
    </row>
    <row r="6" spans="1:46" s="44" customFormat="1" ht="35.25" customHeight="1">
      <c r="A6" s="297" t="s">
        <v>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304"/>
      <c r="T6" s="18"/>
      <c r="U6" s="230"/>
      <c r="V6" s="224"/>
    </row>
    <row r="7" spans="1:46" s="74" customFormat="1" ht="48.75" customHeight="1">
      <c r="A7" s="63" t="s">
        <v>2</v>
      </c>
      <c r="B7" s="63" t="s">
        <v>3</v>
      </c>
      <c r="C7" s="64" t="s">
        <v>4</v>
      </c>
      <c r="D7" s="65" t="s">
        <v>5</v>
      </c>
      <c r="E7" s="64" t="s">
        <v>6</v>
      </c>
      <c r="F7" s="231" t="s">
        <v>7</v>
      </c>
      <c r="G7" s="65" t="s">
        <v>8</v>
      </c>
      <c r="H7" s="70" t="s">
        <v>9</v>
      </c>
      <c r="I7" s="63" t="s">
        <v>10</v>
      </c>
      <c r="J7" s="63" t="s">
        <v>11</v>
      </c>
      <c r="K7" s="68" t="s">
        <v>12</v>
      </c>
      <c r="L7" s="64" t="s">
        <v>13</v>
      </c>
      <c r="M7" s="69" t="s">
        <v>14</v>
      </c>
      <c r="N7" s="63" t="s">
        <v>15</v>
      </c>
      <c r="O7" s="299" t="s">
        <v>16</v>
      </c>
      <c r="P7" s="300"/>
      <c r="Q7" s="300"/>
      <c r="R7" s="301"/>
      <c r="S7" s="232" t="s">
        <v>17</v>
      </c>
      <c r="T7" s="72"/>
      <c r="U7" s="230" t="s">
        <v>18</v>
      </c>
      <c r="V7" s="224"/>
    </row>
    <row r="8" spans="1:46" ht="47.1" customHeight="1">
      <c r="A8" s="233" t="s">
        <v>19</v>
      </c>
      <c r="B8" s="5" t="s">
        <v>92</v>
      </c>
      <c r="C8" s="6" t="s">
        <v>20</v>
      </c>
      <c r="D8" s="6">
        <v>682</v>
      </c>
      <c r="E8" s="7">
        <v>44531</v>
      </c>
      <c r="F8" s="7" t="s">
        <v>21</v>
      </c>
      <c r="G8" s="8" t="s">
        <v>1311</v>
      </c>
      <c r="H8" s="9" t="s">
        <v>22</v>
      </c>
      <c r="I8" s="10">
        <v>52500</v>
      </c>
      <c r="J8" s="11">
        <v>52196.5</v>
      </c>
      <c r="K8" s="12">
        <f>I8-J8</f>
        <v>303.5</v>
      </c>
      <c r="L8" s="13" t="s">
        <v>23</v>
      </c>
      <c r="M8" s="9" t="s">
        <v>312</v>
      </c>
      <c r="N8" s="14">
        <f>E8-R8</f>
        <v>-387</v>
      </c>
      <c r="O8" s="6" t="s">
        <v>25</v>
      </c>
      <c r="P8" s="15">
        <v>44917</v>
      </c>
      <c r="Q8" s="9" t="s">
        <v>29</v>
      </c>
      <c r="R8" s="16">
        <v>44918</v>
      </c>
      <c r="S8" s="17" t="s">
        <v>1396</v>
      </c>
      <c r="U8" s="19" t="s">
        <v>419</v>
      </c>
      <c r="V8" s="86"/>
    </row>
    <row r="9" spans="1:46" s="78" customFormat="1" ht="47.1" customHeight="1">
      <c r="A9" s="302"/>
      <c r="B9" s="302"/>
      <c r="C9" s="302"/>
      <c r="D9" s="302"/>
      <c r="E9" s="302"/>
      <c r="F9" s="302"/>
      <c r="G9" s="302"/>
      <c r="H9" s="302"/>
      <c r="I9" s="234">
        <f>SUM(I8:I8)</f>
        <v>52500</v>
      </c>
      <c r="J9" s="234">
        <f>SUM(J8:J8)</f>
        <v>52196.5</v>
      </c>
      <c r="K9" s="234">
        <f>SUM(K8:K8)</f>
        <v>303.5</v>
      </c>
      <c r="L9" s="303"/>
      <c r="M9" s="303"/>
      <c r="N9" s="303"/>
      <c r="O9" s="303"/>
      <c r="P9" s="303"/>
      <c r="Q9" s="303"/>
      <c r="R9" s="303"/>
      <c r="S9" s="303"/>
      <c r="T9" s="76"/>
      <c r="U9" s="236"/>
      <c r="V9" s="237"/>
    </row>
    <row r="10" spans="1:46" s="44" customFormat="1" ht="58.5" customHeight="1">
      <c r="A10" s="297" t="s">
        <v>93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18"/>
      <c r="U10" s="238"/>
      <c r="V10" s="224"/>
    </row>
    <row r="11" spans="1:46" s="74" customFormat="1" ht="60" customHeight="1">
      <c r="A11" s="63" t="s">
        <v>2</v>
      </c>
      <c r="B11" s="239" t="s">
        <v>3</v>
      </c>
      <c r="C11" s="64" t="s">
        <v>4</v>
      </c>
      <c r="D11" s="65" t="s">
        <v>5</v>
      </c>
      <c r="E11" s="64" t="s">
        <v>6</v>
      </c>
      <c r="F11" s="64" t="s">
        <v>7</v>
      </c>
      <c r="G11" s="65" t="s">
        <v>8</v>
      </c>
      <c r="H11" s="63" t="s">
        <v>9</v>
      </c>
      <c r="I11" s="63" t="s">
        <v>10</v>
      </c>
      <c r="J11" s="63" t="s">
        <v>11</v>
      </c>
      <c r="K11" s="68" t="s">
        <v>12</v>
      </c>
      <c r="L11" s="64" t="s">
        <v>13</v>
      </c>
      <c r="M11" s="69" t="s">
        <v>0</v>
      </c>
      <c r="N11" s="63" t="s">
        <v>15</v>
      </c>
      <c r="O11" s="296" t="s">
        <v>16</v>
      </c>
      <c r="P11" s="296"/>
      <c r="Q11" s="296"/>
      <c r="R11" s="296"/>
      <c r="S11" s="240" t="s">
        <v>17</v>
      </c>
      <c r="T11" s="18"/>
      <c r="U11" s="230"/>
      <c r="V11" s="241"/>
    </row>
    <row r="12" spans="1:46" ht="45" customHeight="1">
      <c r="A12" s="24" t="s">
        <v>19</v>
      </c>
      <c r="B12" s="5" t="s">
        <v>66</v>
      </c>
      <c r="C12" s="6" t="s">
        <v>20</v>
      </c>
      <c r="D12" s="6">
        <v>398</v>
      </c>
      <c r="E12" s="7">
        <v>44747</v>
      </c>
      <c r="F12" s="7" t="s">
        <v>21</v>
      </c>
      <c r="G12" s="22" t="s">
        <v>339</v>
      </c>
      <c r="H12" s="9" t="s">
        <v>111</v>
      </c>
      <c r="I12" s="10">
        <v>886810</v>
      </c>
      <c r="J12" s="11">
        <v>884310</v>
      </c>
      <c r="K12" s="12">
        <f t="shared" ref="K12:K26" si="0">I12-J12</f>
        <v>2500</v>
      </c>
      <c r="L12" s="13" t="s">
        <v>86</v>
      </c>
      <c r="M12" s="9" t="s">
        <v>98</v>
      </c>
      <c r="N12" s="14">
        <f t="shared" ref="N12:N26" si="1">E12-R12</f>
        <v>-177</v>
      </c>
      <c r="O12" s="6" t="s">
        <v>25</v>
      </c>
      <c r="P12" s="15">
        <v>44839</v>
      </c>
      <c r="Q12" s="9" t="s">
        <v>1401</v>
      </c>
      <c r="R12" s="16">
        <v>44924</v>
      </c>
      <c r="S12" s="17" t="s">
        <v>1326</v>
      </c>
      <c r="U12" s="19" t="s">
        <v>349</v>
      </c>
      <c r="V12" s="20"/>
    </row>
    <row r="13" spans="1:46" ht="45" customHeight="1">
      <c r="A13" s="24" t="s">
        <v>26</v>
      </c>
      <c r="B13" s="5" t="s">
        <v>66</v>
      </c>
      <c r="C13" s="6" t="s">
        <v>20</v>
      </c>
      <c r="D13" s="6">
        <v>403</v>
      </c>
      <c r="E13" s="7">
        <v>44754</v>
      </c>
      <c r="F13" s="7" t="s">
        <v>21</v>
      </c>
      <c r="G13" s="22" t="s">
        <v>350</v>
      </c>
      <c r="H13" s="9" t="s">
        <v>111</v>
      </c>
      <c r="I13" s="10">
        <v>740000</v>
      </c>
      <c r="J13" s="11">
        <v>738000</v>
      </c>
      <c r="K13" s="12">
        <f t="shared" si="0"/>
        <v>2000</v>
      </c>
      <c r="L13" s="13" t="s">
        <v>86</v>
      </c>
      <c r="M13" s="9" t="s">
        <v>98</v>
      </c>
      <c r="N13" s="14">
        <f t="shared" si="1"/>
        <v>-170</v>
      </c>
      <c r="O13" s="6" t="s">
        <v>25</v>
      </c>
      <c r="P13" s="15">
        <v>44839</v>
      </c>
      <c r="Q13" s="9" t="s">
        <v>1401</v>
      </c>
      <c r="R13" s="16">
        <v>44924</v>
      </c>
      <c r="S13" s="17" t="s">
        <v>1326</v>
      </c>
      <c r="U13" s="19" t="s">
        <v>420</v>
      </c>
      <c r="V13" s="20"/>
    </row>
    <row r="14" spans="1:46" ht="45" customHeight="1">
      <c r="A14" s="24" t="s">
        <v>30</v>
      </c>
      <c r="B14" s="5" t="s">
        <v>104</v>
      </c>
      <c r="C14" s="6" t="s">
        <v>20</v>
      </c>
      <c r="D14" s="6">
        <v>446</v>
      </c>
      <c r="E14" s="7">
        <v>44790</v>
      </c>
      <c r="F14" s="7" t="s">
        <v>21</v>
      </c>
      <c r="G14" s="22" t="s">
        <v>1295</v>
      </c>
      <c r="H14" s="9" t="s">
        <v>118</v>
      </c>
      <c r="I14" s="10">
        <v>20000</v>
      </c>
      <c r="J14" s="11">
        <v>19970</v>
      </c>
      <c r="K14" s="12">
        <f t="shared" si="0"/>
        <v>30</v>
      </c>
      <c r="L14" s="13" t="s">
        <v>86</v>
      </c>
      <c r="M14" s="9" t="s">
        <v>312</v>
      </c>
      <c r="N14" s="14">
        <f t="shared" si="1"/>
        <v>-54</v>
      </c>
      <c r="O14" s="6" t="s">
        <v>25</v>
      </c>
      <c r="P14" s="16">
        <v>44831</v>
      </c>
      <c r="Q14" s="9" t="s">
        <v>29</v>
      </c>
      <c r="R14" s="16">
        <v>44844</v>
      </c>
      <c r="S14" s="17" t="s">
        <v>1327</v>
      </c>
      <c r="U14" s="19" t="s">
        <v>84</v>
      </c>
      <c r="V14" s="21"/>
    </row>
    <row r="15" spans="1:46" ht="45" customHeight="1">
      <c r="A15" s="24" t="s">
        <v>32</v>
      </c>
      <c r="B15" s="5" t="s">
        <v>35</v>
      </c>
      <c r="C15" s="6" t="s">
        <v>20</v>
      </c>
      <c r="D15" s="6">
        <v>532</v>
      </c>
      <c r="E15" s="7">
        <v>44823</v>
      </c>
      <c r="F15" s="7" t="s">
        <v>21</v>
      </c>
      <c r="G15" s="8" t="s">
        <v>516</v>
      </c>
      <c r="H15" s="9" t="s">
        <v>135</v>
      </c>
      <c r="I15" s="10">
        <v>6000</v>
      </c>
      <c r="J15" s="11">
        <v>6000</v>
      </c>
      <c r="K15" s="12">
        <f t="shared" si="0"/>
        <v>0</v>
      </c>
      <c r="L15" s="235" t="s">
        <v>86</v>
      </c>
      <c r="M15" s="9" t="s">
        <v>24</v>
      </c>
      <c r="N15" s="14">
        <f t="shared" si="1"/>
        <v>-29</v>
      </c>
      <c r="O15" s="6" t="s">
        <v>25</v>
      </c>
      <c r="P15" s="15">
        <v>44841</v>
      </c>
      <c r="Q15" s="9" t="s">
        <v>29</v>
      </c>
      <c r="R15" s="16">
        <v>44852</v>
      </c>
      <c r="S15" s="17" t="s">
        <v>1388</v>
      </c>
      <c r="U15" s="19" t="s">
        <v>461</v>
      </c>
      <c r="V15" s="21"/>
    </row>
    <row r="16" spans="1:46" ht="45" customHeight="1">
      <c r="A16" s="24" t="s">
        <v>34</v>
      </c>
      <c r="B16" s="5" t="s">
        <v>35</v>
      </c>
      <c r="C16" s="6" t="s">
        <v>20</v>
      </c>
      <c r="D16" s="6">
        <v>568</v>
      </c>
      <c r="E16" s="7">
        <v>44832</v>
      </c>
      <c r="F16" s="7" t="s">
        <v>21</v>
      </c>
      <c r="G16" s="8" t="s">
        <v>566</v>
      </c>
      <c r="H16" s="9" t="s">
        <v>135</v>
      </c>
      <c r="I16" s="10">
        <v>3800</v>
      </c>
      <c r="J16" s="11">
        <v>3800</v>
      </c>
      <c r="K16" s="12">
        <f t="shared" si="0"/>
        <v>0</v>
      </c>
      <c r="L16" s="13" t="s">
        <v>86</v>
      </c>
      <c r="M16" s="9" t="s">
        <v>24</v>
      </c>
      <c r="N16" s="14">
        <f t="shared" si="1"/>
        <v>-91</v>
      </c>
      <c r="O16" s="6" t="s">
        <v>25</v>
      </c>
      <c r="P16" s="75">
        <v>44888</v>
      </c>
      <c r="Q16" s="9" t="s">
        <v>1352</v>
      </c>
      <c r="R16" s="16">
        <v>44923</v>
      </c>
      <c r="S16" s="17" t="s">
        <v>1397</v>
      </c>
      <c r="U16" s="19" t="s">
        <v>461</v>
      </c>
      <c r="V16" s="21"/>
    </row>
    <row r="17" spans="1:23" ht="45" customHeight="1">
      <c r="A17" s="24" t="s">
        <v>37</v>
      </c>
      <c r="B17" s="5" t="s">
        <v>35</v>
      </c>
      <c r="C17" s="6" t="s">
        <v>20</v>
      </c>
      <c r="D17" s="6">
        <v>569</v>
      </c>
      <c r="E17" s="7">
        <v>44832</v>
      </c>
      <c r="F17" s="7" t="s">
        <v>21</v>
      </c>
      <c r="G17" s="8" t="s">
        <v>567</v>
      </c>
      <c r="H17" s="9" t="s">
        <v>137</v>
      </c>
      <c r="I17" s="10">
        <v>1500</v>
      </c>
      <c r="J17" s="11">
        <v>1500</v>
      </c>
      <c r="K17" s="12">
        <f t="shared" si="0"/>
        <v>0</v>
      </c>
      <c r="L17" s="13" t="s">
        <v>86</v>
      </c>
      <c r="M17" s="9" t="s">
        <v>24</v>
      </c>
      <c r="N17" s="14">
        <f t="shared" si="1"/>
        <v>-91</v>
      </c>
      <c r="O17" s="6" t="s">
        <v>25</v>
      </c>
      <c r="P17" s="75">
        <v>44888</v>
      </c>
      <c r="Q17" s="9" t="s">
        <v>1352</v>
      </c>
      <c r="R17" s="16">
        <v>44923</v>
      </c>
      <c r="S17" s="17" t="s">
        <v>1397</v>
      </c>
      <c r="U17" s="19" t="s">
        <v>461</v>
      </c>
      <c r="V17" s="21"/>
    </row>
    <row r="18" spans="1:23" ht="45" customHeight="1">
      <c r="A18" s="24" t="s">
        <v>40</v>
      </c>
      <c r="B18" s="5" t="s">
        <v>64</v>
      </c>
      <c r="C18" s="6" t="s">
        <v>20</v>
      </c>
      <c r="D18" s="6">
        <v>581</v>
      </c>
      <c r="E18" s="7">
        <v>44833</v>
      </c>
      <c r="F18" s="7" t="s">
        <v>21</v>
      </c>
      <c r="G18" s="8" t="s">
        <v>580</v>
      </c>
      <c r="H18" s="9" t="s">
        <v>406</v>
      </c>
      <c r="I18" s="10">
        <v>100000</v>
      </c>
      <c r="J18" s="11">
        <v>99940</v>
      </c>
      <c r="K18" s="12">
        <f t="shared" si="0"/>
        <v>60</v>
      </c>
      <c r="L18" s="13" t="s">
        <v>86</v>
      </c>
      <c r="M18" s="9" t="s">
        <v>24</v>
      </c>
      <c r="N18" s="14">
        <f t="shared" si="1"/>
        <v>-83</v>
      </c>
      <c r="O18" s="6" t="s">
        <v>25</v>
      </c>
      <c r="P18" s="15">
        <v>44893</v>
      </c>
      <c r="Q18" s="9" t="s">
        <v>29</v>
      </c>
      <c r="R18" s="16">
        <v>44916</v>
      </c>
      <c r="S18" s="17" t="s">
        <v>1386</v>
      </c>
      <c r="U18" s="19" t="s">
        <v>94</v>
      </c>
      <c r="V18" s="23"/>
    </row>
    <row r="19" spans="1:23" ht="45" customHeight="1">
      <c r="A19" s="24" t="s">
        <v>41</v>
      </c>
      <c r="B19" s="5" t="s">
        <v>99</v>
      </c>
      <c r="C19" s="6" t="s">
        <v>20</v>
      </c>
      <c r="D19" s="6">
        <v>622</v>
      </c>
      <c r="E19" s="7">
        <v>44855</v>
      </c>
      <c r="F19" s="7" t="s">
        <v>21</v>
      </c>
      <c r="G19" s="8" t="s">
        <v>1155</v>
      </c>
      <c r="H19" s="9" t="s">
        <v>987</v>
      </c>
      <c r="I19" s="10">
        <v>3065</v>
      </c>
      <c r="J19" s="11">
        <v>3030</v>
      </c>
      <c r="K19" s="12">
        <f t="shared" si="0"/>
        <v>35</v>
      </c>
      <c r="L19" s="13" t="s">
        <v>86</v>
      </c>
      <c r="M19" s="9" t="s">
        <v>24</v>
      </c>
      <c r="N19" s="14">
        <f t="shared" si="1"/>
        <v>-63</v>
      </c>
      <c r="O19" s="6" t="s">
        <v>25</v>
      </c>
      <c r="P19" s="15">
        <v>44911</v>
      </c>
      <c r="Q19" s="9" t="s">
        <v>29</v>
      </c>
      <c r="R19" s="16">
        <v>44918</v>
      </c>
      <c r="S19" s="17" t="s">
        <v>1385</v>
      </c>
      <c r="U19" s="19" t="s">
        <v>461</v>
      </c>
      <c r="V19" s="23"/>
    </row>
    <row r="20" spans="1:23" ht="45" customHeight="1">
      <c r="A20" s="24" t="s">
        <v>43</v>
      </c>
      <c r="B20" s="5" t="s">
        <v>99</v>
      </c>
      <c r="C20" s="6" t="s">
        <v>20</v>
      </c>
      <c r="D20" s="6">
        <v>623</v>
      </c>
      <c r="E20" s="7">
        <v>44855</v>
      </c>
      <c r="F20" s="7" t="s">
        <v>21</v>
      </c>
      <c r="G20" s="8" t="s">
        <v>1149</v>
      </c>
      <c r="H20" s="9" t="s">
        <v>987</v>
      </c>
      <c r="I20" s="10">
        <v>13415</v>
      </c>
      <c r="J20" s="11">
        <v>13335</v>
      </c>
      <c r="K20" s="12">
        <f t="shared" si="0"/>
        <v>80</v>
      </c>
      <c r="L20" s="13" t="s">
        <v>86</v>
      </c>
      <c r="M20" s="9" t="s">
        <v>24</v>
      </c>
      <c r="N20" s="14">
        <f t="shared" si="1"/>
        <v>-63</v>
      </c>
      <c r="O20" s="6" t="s">
        <v>25</v>
      </c>
      <c r="P20" s="15">
        <v>44911</v>
      </c>
      <c r="Q20" s="9" t="s">
        <v>29</v>
      </c>
      <c r="R20" s="16">
        <v>44918</v>
      </c>
      <c r="S20" s="17" t="s">
        <v>1379</v>
      </c>
      <c r="U20" s="19" t="s">
        <v>461</v>
      </c>
      <c r="V20" s="23"/>
    </row>
    <row r="21" spans="1:23" ht="45" customHeight="1">
      <c r="A21" s="24" t="s">
        <v>45</v>
      </c>
      <c r="B21" s="5" t="s">
        <v>227</v>
      </c>
      <c r="C21" s="6" t="s">
        <v>20</v>
      </c>
      <c r="D21" s="6">
        <v>628</v>
      </c>
      <c r="E21" s="7">
        <v>44855</v>
      </c>
      <c r="F21" s="7" t="s">
        <v>21</v>
      </c>
      <c r="G21" s="8" t="s">
        <v>1153</v>
      </c>
      <c r="H21" s="9" t="s">
        <v>137</v>
      </c>
      <c r="I21" s="10">
        <v>10500</v>
      </c>
      <c r="J21" s="11">
        <v>10500</v>
      </c>
      <c r="K21" s="12">
        <f t="shared" si="0"/>
        <v>0</v>
      </c>
      <c r="L21" s="13" t="s">
        <v>86</v>
      </c>
      <c r="M21" s="9" t="s">
        <v>24</v>
      </c>
      <c r="N21" s="14">
        <f t="shared" si="1"/>
        <v>-68</v>
      </c>
      <c r="O21" s="6" t="s">
        <v>25</v>
      </c>
      <c r="P21" s="15">
        <v>44893</v>
      </c>
      <c r="Q21" s="9" t="s">
        <v>1352</v>
      </c>
      <c r="R21" s="16">
        <v>44923</v>
      </c>
      <c r="S21" s="17" t="s">
        <v>1360</v>
      </c>
      <c r="U21" s="19" t="s">
        <v>461</v>
      </c>
      <c r="V21" s="21"/>
    </row>
    <row r="22" spans="1:23" ht="45" customHeight="1">
      <c r="A22" s="24" t="s">
        <v>47</v>
      </c>
      <c r="B22" s="5" t="s">
        <v>27</v>
      </c>
      <c r="C22" s="6" t="s">
        <v>20</v>
      </c>
      <c r="D22" s="6">
        <v>631</v>
      </c>
      <c r="E22" s="7">
        <v>44858</v>
      </c>
      <c r="F22" s="7" t="s">
        <v>21</v>
      </c>
      <c r="G22" s="8" t="s">
        <v>1184</v>
      </c>
      <c r="H22" s="9" t="s">
        <v>1185</v>
      </c>
      <c r="I22" s="10">
        <v>440000</v>
      </c>
      <c r="J22" s="11">
        <v>439648</v>
      </c>
      <c r="K22" s="12">
        <f t="shared" si="0"/>
        <v>352</v>
      </c>
      <c r="L22" s="13" t="s">
        <v>86</v>
      </c>
      <c r="M22" s="9" t="s">
        <v>418</v>
      </c>
      <c r="N22" s="14">
        <f t="shared" si="1"/>
        <v>-58</v>
      </c>
      <c r="O22" s="6" t="s">
        <v>25</v>
      </c>
      <c r="P22" s="15">
        <v>44911</v>
      </c>
      <c r="Q22" s="9" t="s">
        <v>29</v>
      </c>
      <c r="R22" s="16">
        <v>44916</v>
      </c>
      <c r="S22" s="17" t="s">
        <v>1361</v>
      </c>
      <c r="U22" s="19" t="s">
        <v>94</v>
      </c>
      <c r="V22" s="23"/>
    </row>
    <row r="23" spans="1:23" ht="45" customHeight="1">
      <c r="A23" s="24" t="s">
        <v>49</v>
      </c>
      <c r="B23" s="5" t="s">
        <v>64</v>
      </c>
      <c r="C23" s="6" t="s">
        <v>20</v>
      </c>
      <c r="D23" s="6">
        <v>642</v>
      </c>
      <c r="E23" s="7">
        <v>44872</v>
      </c>
      <c r="F23" s="7" t="s">
        <v>21</v>
      </c>
      <c r="G23" s="8" t="s">
        <v>1217</v>
      </c>
      <c r="H23" s="9" t="s">
        <v>159</v>
      </c>
      <c r="I23" s="10">
        <v>70000</v>
      </c>
      <c r="J23" s="11">
        <v>69910</v>
      </c>
      <c r="K23" s="12">
        <f t="shared" si="0"/>
        <v>90</v>
      </c>
      <c r="L23" s="13" t="s">
        <v>86</v>
      </c>
      <c r="M23" s="9" t="s">
        <v>312</v>
      </c>
      <c r="N23" s="14">
        <f t="shared" si="1"/>
        <v>-43</v>
      </c>
      <c r="O23" s="6" t="s">
        <v>25</v>
      </c>
      <c r="P23" s="15">
        <v>44893</v>
      </c>
      <c r="Q23" s="9" t="s">
        <v>29</v>
      </c>
      <c r="R23" s="16">
        <v>44915</v>
      </c>
      <c r="S23" s="17" t="s">
        <v>1375</v>
      </c>
      <c r="U23" s="19" t="s">
        <v>461</v>
      </c>
      <c r="V23" s="21"/>
    </row>
    <row r="24" spans="1:23" ht="45" customHeight="1">
      <c r="A24" s="24" t="s">
        <v>50</v>
      </c>
      <c r="B24" s="5" t="s">
        <v>103</v>
      </c>
      <c r="C24" s="6" t="s">
        <v>20</v>
      </c>
      <c r="D24" s="6">
        <v>644</v>
      </c>
      <c r="E24" s="7">
        <v>44872</v>
      </c>
      <c r="F24" s="7" t="s">
        <v>21</v>
      </c>
      <c r="G24" s="8" t="s">
        <v>1206</v>
      </c>
      <c r="H24" s="9" t="s">
        <v>137</v>
      </c>
      <c r="I24" s="10">
        <v>5000</v>
      </c>
      <c r="J24" s="11">
        <v>5000</v>
      </c>
      <c r="K24" s="12">
        <f t="shared" si="0"/>
        <v>0</v>
      </c>
      <c r="L24" s="13" t="s">
        <v>86</v>
      </c>
      <c r="M24" s="9" t="s">
        <v>24</v>
      </c>
      <c r="N24" s="14">
        <f t="shared" si="1"/>
        <v>-51</v>
      </c>
      <c r="O24" s="6" t="s">
        <v>25</v>
      </c>
      <c r="P24" s="15">
        <v>44893</v>
      </c>
      <c r="Q24" s="9" t="s">
        <v>1352</v>
      </c>
      <c r="R24" s="16">
        <v>44923</v>
      </c>
      <c r="S24" s="17" t="s">
        <v>1365</v>
      </c>
      <c r="U24" s="19" t="s">
        <v>461</v>
      </c>
      <c r="V24" s="21"/>
    </row>
    <row r="25" spans="1:23" ht="45" customHeight="1">
      <c r="A25" s="24" t="s">
        <v>51</v>
      </c>
      <c r="B25" s="5" t="s">
        <v>543</v>
      </c>
      <c r="C25" s="6" t="s">
        <v>20</v>
      </c>
      <c r="D25" s="6">
        <v>656</v>
      </c>
      <c r="E25" s="7">
        <v>44874</v>
      </c>
      <c r="F25" s="7" t="s">
        <v>21</v>
      </c>
      <c r="G25" s="8" t="s">
        <v>1218</v>
      </c>
      <c r="H25" s="9" t="s">
        <v>137</v>
      </c>
      <c r="I25" s="10">
        <v>2000</v>
      </c>
      <c r="J25" s="11">
        <v>2000</v>
      </c>
      <c r="K25" s="12">
        <f t="shared" si="0"/>
        <v>0</v>
      </c>
      <c r="L25" s="13" t="s">
        <v>86</v>
      </c>
      <c r="M25" s="9" t="s">
        <v>24</v>
      </c>
      <c r="N25" s="14">
        <f t="shared" si="1"/>
        <v>-49</v>
      </c>
      <c r="O25" s="6" t="s">
        <v>25</v>
      </c>
      <c r="P25" s="15">
        <v>44907</v>
      </c>
      <c r="Q25" s="9" t="s">
        <v>1352</v>
      </c>
      <c r="R25" s="16">
        <v>44923</v>
      </c>
      <c r="S25" s="17" t="s">
        <v>1350</v>
      </c>
      <c r="U25" s="19" t="s">
        <v>461</v>
      </c>
      <c r="V25" s="23"/>
    </row>
    <row r="26" spans="1:23" ht="45" customHeight="1">
      <c r="A26" s="24" t="s">
        <v>52</v>
      </c>
      <c r="B26" s="5" t="s">
        <v>92</v>
      </c>
      <c r="C26" s="6" t="s">
        <v>20</v>
      </c>
      <c r="D26" s="6">
        <v>679</v>
      </c>
      <c r="E26" s="7">
        <v>44896</v>
      </c>
      <c r="F26" s="7" t="s">
        <v>21</v>
      </c>
      <c r="G26" s="8" t="s">
        <v>1309</v>
      </c>
      <c r="H26" s="9" t="s">
        <v>231</v>
      </c>
      <c r="I26" s="10">
        <v>13200</v>
      </c>
      <c r="J26" s="11">
        <v>13180</v>
      </c>
      <c r="K26" s="12">
        <f t="shared" si="0"/>
        <v>20</v>
      </c>
      <c r="L26" s="13" t="s">
        <v>86</v>
      </c>
      <c r="M26" s="9" t="s">
        <v>312</v>
      </c>
      <c r="N26" s="14">
        <f t="shared" si="1"/>
        <v>-27</v>
      </c>
      <c r="O26" s="6" t="s">
        <v>25</v>
      </c>
      <c r="P26" s="15">
        <v>44915</v>
      </c>
      <c r="Q26" s="9" t="s">
        <v>1352</v>
      </c>
      <c r="R26" s="16">
        <v>44923</v>
      </c>
      <c r="S26" s="17" t="s">
        <v>1354</v>
      </c>
      <c r="U26" s="19" t="s">
        <v>1310</v>
      </c>
      <c r="V26" s="21"/>
    </row>
    <row r="27" spans="1:23" s="74" customFormat="1" ht="60" customHeight="1">
      <c r="A27" s="24"/>
      <c r="B27" s="242"/>
      <c r="C27" s="27"/>
      <c r="D27" s="27"/>
      <c r="E27" s="28"/>
      <c r="F27" s="28"/>
      <c r="G27" s="243"/>
      <c r="H27" s="244"/>
      <c r="I27" s="87">
        <f>SUM(I12:I26)</f>
        <v>2315290</v>
      </c>
      <c r="J27" s="87">
        <f>SUM(J12:J26)</f>
        <v>2310123</v>
      </c>
      <c r="K27" s="87">
        <f>SUM(K12:K26)</f>
        <v>5167</v>
      </c>
      <c r="L27" s="30"/>
      <c r="M27" s="29"/>
      <c r="N27" s="31"/>
      <c r="O27" s="32"/>
      <c r="P27" s="32"/>
      <c r="Q27" s="33"/>
      <c r="R27" s="34"/>
      <c r="S27" s="245"/>
      <c r="T27" s="97"/>
      <c r="U27" s="246"/>
      <c r="V27" s="224"/>
      <c r="W27" s="241"/>
    </row>
    <row r="28" spans="1:23" s="44" customFormat="1" ht="19.5" customHeight="1">
      <c r="A28" s="292"/>
      <c r="B28" s="293"/>
      <c r="C28" s="293"/>
      <c r="D28" s="293"/>
      <c r="E28" s="293"/>
      <c r="F28" s="293"/>
      <c r="G28" s="294"/>
      <c r="H28" s="99"/>
      <c r="I28" s="98"/>
      <c r="J28" s="98"/>
      <c r="K28" s="98"/>
      <c r="L28" s="98"/>
      <c r="M28" s="98"/>
      <c r="N28" s="98"/>
      <c r="O28" s="98"/>
      <c r="P28" s="98"/>
      <c r="Q28" s="99" t="s">
        <v>402</v>
      </c>
      <c r="R28" s="34"/>
      <c r="S28" s="247" t="s">
        <v>554</v>
      </c>
      <c r="T28" s="100"/>
      <c r="U28" s="230"/>
      <c r="V28" s="224"/>
      <c r="W28" s="248"/>
    </row>
    <row r="29" spans="1:23" s="109" customFormat="1" ht="41.25" customHeight="1">
      <c r="A29" s="101" t="s">
        <v>2</v>
      </c>
      <c r="B29" s="249" t="s">
        <v>3</v>
      </c>
      <c r="C29" s="102" t="s">
        <v>4</v>
      </c>
      <c r="D29" s="103" t="s">
        <v>5</v>
      </c>
      <c r="E29" s="102" t="s">
        <v>6</v>
      </c>
      <c r="F29" s="104" t="s">
        <v>7</v>
      </c>
      <c r="G29" s="80" t="s">
        <v>8</v>
      </c>
      <c r="H29" s="105" t="s">
        <v>9</v>
      </c>
      <c r="I29" s="101" t="s">
        <v>10</v>
      </c>
      <c r="J29" s="101" t="s">
        <v>11</v>
      </c>
      <c r="K29" s="106" t="s">
        <v>12</v>
      </c>
      <c r="L29" s="102" t="s">
        <v>13</v>
      </c>
      <c r="M29" s="107" t="s">
        <v>14</v>
      </c>
      <c r="N29" s="101" t="s">
        <v>15</v>
      </c>
      <c r="O29" s="101"/>
      <c r="P29" s="101"/>
      <c r="Q29" s="101"/>
      <c r="R29" s="14" t="s">
        <v>244</v>
      </c>
      <c r="S29" s="247"/>
      <c r="T29" s="100"/>
      <c r="U29" s="230"/>
      <c r="V29" s="238"/>
      <c r="W29" s="250"/>
    </row>
    <row r="30" spans="1:23" s="44" customFormat="1" ht="25.5" customHeight="1">
      <c r="A30" s="14"/>
      <c r="B30" s="251"/>
      <c r="C30" s="110"/>
      <c r="D30" s="111"/>
      <c r="E30" s="112"/>
      <c r="F30" s="113"/>
      <c r="G30" s="252"/>
      <c r="H30" s="114"/>
      <c r="I30" s="115"/>
      <c r="J30" s="115"/>
      <c r="K30" s="116"/>
      <c r="L30" s="110"/>
      <c r="M30" s="117"/>
      <c r="N30" s="14"/>
      <c r="O30" s="14"/>
      <c r="P30" s="14"/>
      <c r="Q30" s="118" t="s">
        <v>0</v>
      </c>
      <c r="S30" s="247"/>
      <c r="T30" s="100"/>
      <c r="U30" s="230"/>
      <c r="V30" s="224"/>
      <c r="W30" s="248"/>
    </row>
    <row r="31" spans="1:23" s="44" customFormat="1">
      <c r="A31" s="14"/>
      <c r="B31" s="251"/>
      <c r="C31" s="110"/>
      <c r="D31" s="111"/>
      <c r="E31" s="112"/>
      <c r="F31" s="113"/>
      <c r="G31" s="252"/>
      <c r="H31" s="114"/>
      <c r="I31" s="115"/>
      <c r="J31" s="115"/>
      <c r="K31" s="116"/>
      <c r="L31" s="110"/>
      <c r="M31" s="117"/>
      <c r="N31" s="14"/>
      <c r="O31" s="14"/>
      <c r="P31" s="14"/>
      <c r="Q31" s="118"/>
      <c r="R31" s="14"/>
      <c r="S31" s="247"/>
      <c r="T31" s="100"/>
      <c r="U31" s="230"/>
      <c r="V31" s="224"/>
      <c r="W31" s="248"/>
    </row>
    <row r="32" spans="1:23" s="44" customFormat="1">
      <c r="A32" s="14"/>
      <c r="B32" s="251"/>
      <c r="C32" s="110"/>
      <c r="D32" s="111"/>
      <c r="E32" s="112"/>
      <c r="F32" s="113"/>
      <c r="G32" s="252"/>
      <c r="H32" s="114"/>
      <c r="I32" s="115"/>
      <c r="J32" s="115"/>
      <c r="K32" s="116"/>
      <c r="L32" s="110"/>
      <c r="M32" s="117"/>
      <c r="N32" s="14"/>
      <c r="O32" s="14"/>
      <c r="P32" s="14"/>
      <c r="Q32" s="118"/>
      <c r="R32" s="14"/>
      <c r="S32" s="247"/>
      <c r="T32" s="100"/>
      <c r="U32" s="230"/>
      <c r="V32" s="224"/>
      <c r="W32" s="248"/>
    </row>
    <row r="33" spans="1:23" s="121" customFormat="1" ht="19.5" customHeight="1">
      <c r="A33" s="14"/>
      <c r="B33" s="251"/>
      <c r="C33" s="110"/>
      <c r="D33" s="111"/>
      <c r="E33" s="112"/>
      <c r="F33" s="113"/>
      <c r="G33" s="252"/>
      <c r="H33" s="114"/>
      <c r="I33" s="115"/>
      <c r="J33" s="115"/>
      <c r="K33" s="116"/>
      <c r="L33" s="110"/>
      <c r="M33" s="117"/>
      <c r="N33" s="14"/>
      <c r="O33" s="14"/>
      <c r="P33" s="14"/>
      <c r="Q33" s="118"/>
      <c r="R33" s="14"/>
      <c r="S33" s="253"/>
      <c r="T33" s="120"/>
      <c r="U33" s="230"/>
      <c r="V33" s="254"/>
      <c r="W33" s="255"/>
    </row>
    <row r="34" spans="1:23">
      <c r="A34" s="64"/>
      <c r="B34" s="256"/>
      <c r="C34" s="64"/>
      <c r="D34" s="65"/>
      <c r="E34" s="122"/>
      <c r="F34" s="123"/>
      <c r="G34" s="257"/>
      <c r="H34" s="125"/>
      <c r="I34" s="126">
        <f>SUM(I30:I33)</f>
        <v>0</v>
      </c>
      <c r="J34" s="126">
        <f>SUM(J30:J33)</f>
        <v>0</v>
      </c>
      <c r="K34" s="127">
        <f>I34-J34</f>
        <v>0</v>
      </c>
      <c r="L34" s="64"/>
      <c r="M34" s="69"/>
      <c r="N34" s="63"/>
      <c r="O34" s="64"/>
      <c r="P34" s="64"/>
      <c r="Q34" s="128"/>
      <c r="R34" s="14"/>
      <c r="S34" s="258"/>
      <c r="U34" s="19"/>
      <c r="V34" s="20"/>
      <c r="W34" s="86"/>
    </row>
    <row r="35" spans="1:23" s="109" customFormat="1" ht="23.25" customHeight="1">
      <c r="A35" s="45"/>
      <c r="B35" s="190"/>
      <c r="C35" s="132"/>
      <c r="D35" s="35"/>
      <c r="E35" s="133"/>
      <c r="F35" s="133"/>
      <c r="G35" s="259"/>
      <c r="H35" s="45"/>
      <c r="I35" s="134"/>
      <c r="J35" s="134"/>
      <c r="K35" s="135"/>
      <c r="L35" s="132"/>
      <c r="M35" s="136"/>
      <c r="N35" s="45"/>
      <c r="O35" s="45"/>
      <c r="P35" s="137"/>
      <c r="Q35" s="136"/>
      <c r="R35" s="129"/>
      <c r="S35" s="223"/>
      <c r="T35" s="100"/>
      <c r="U35" s="230"/>
      <c r="V35" s="238"/>
      <c r="W35" s="250"/>
    </row>
    <row r="36" spans="1:23" s="43" customFormat="1" ht="29.25" customHeight="1">
      <c r="A36" s="292" t="s">
        <v>245</v>
      </c>
      <c r="B36" s="293"/>
      <c r="C36" s="293"/>
      <c r="D36" s="293"/>
      <c r="E36" s="293"/>
      <c r="F36" s="293"/>
      <c r="G36" s="294"/>
      <c r="H36" s="62"/>
      <c r="I36" s="139"/>
      <c r="J36" s="139"/>
      <c r="K36" s="139"/>
      <c r="L36" s="139"/>
      <c r="M36" s="139"/>
      <c r="N36" s="139"/>
      <c r="O36" s="139"/>
      <c r="P36" s="139"/>
      <c r="Q36" s="99"/>
      <c r="R36" s="138"/>
      <c r="S36" s="247"/>
      <c r="T36" s="100"/>
      <c r="U36" s="230"/>
      <c r="V36" s="224"/>
      <c r="W36" s="260"/>
    </row>
    <row r="37" spans="1:23" s="44" customFormat="1" ht="51.75" customHeight="1">
      <c r="A37" s="14" t="s">
        <v>2</v>
      </c>
      <c r="B37" s="251" t="s">
        <v>3</v>
      </c>
      <c r="C37" s="110" t="s">
        <v>4</v>
      </c>
      <c r="D37" s="111" t="s">
        <v>5</v>
      </c>
      <c r="E37" s="110" t="s">
        <v>6</v>
      </c>
      <c r="F37" s="141" t="s">
        <v>7</v>
      </c>
      <c r="G37" s="80" t="s">
        <v>8</v>
      </c>
      <c r="H37" s="114" t="s">
        <v>9</v>
      </c>
      <c r="I37" s="14" t="s">
        <v>10</v>
      </c>
      <c r="J37" s="14" t="s">
        <v>11</v>
      </c>
      <c r="K37" s="142" t="s">
        <v>12</v>
      </c>
      <c r="L37" s="110" t="s">
        <v>13</v>
      </c>
      <c r="M37" s="117" t="s">
        <v>14</v>
      </c>
      <c r="N37" s="14" t="s">
        <v>15</v>
      </c>
      <c r="O37" s="14"/>
      <c r="P37" s="14"/>
      <c r="Q37" s="14"/>
      <c r="R37" s="14" t="s">
        <v>244</v>
      </c>
      <c r="S37" s="247"/>
      <c r="T37" s="100"/>
      <c r="U37" s="230"/>
      <c r="V37" s="224"/>
      <c r="W37" s="248"/>
    </row>
    <row r="38" spans="1:23" s="44" customFormat="1">
      <c r="A38" s="14"/>
      <c r="B38" s="251"/>
      <c r="C38" s="110"/>
      <c r="D38" s="111"/>
      <c r="E38" s="112"/>
      <c r="F38" s="113"/>
      <c r="G38" s="252"/>
      <c r="H38" s="114"/>
      <c r="I38" s="143"/>
      <c r="J38" s="115"/>
      <c r="K38" s="116"/>
      <c r="L38" s="110"/>
      <c r="M38" s="117"/>
      <c r="N38" s="14"/>
      <c r="O38" s="14"/>
      <c r="P38" s="14"/>
      <c r="Q38" s="118"/>
      <c r="S38" s="247"/>
      <c r="T38" s="100"/>
      <c r="U38" s="230"/>
      <c r="V38" s="224"/>
      <c r="W38" s="248"/>
    </row>
    <row r="39" spans="1:23" s="121" customFormat="1" ht="19.5" customHeight="1">
      <c r="A39" s="14"/>
      <c r="B39" s="251"/>
      <c r="C39" s="110"/>
      <c r="D39" s="111"/>
      <c r="E39" s="112"/>
      <c r="F39" s="113"/>
      <c r="G39" s="252"/>
      <c r="H39" s="114"/>
      <c r="I39" s="143"/>
      <c r="J39" s="115"/>
      <c r="K39" s="116"/>
      <c r="L39" s="110"/>
      <c r="M39" s="117"/>
      <c r="N39" s="14"/>
      <c r="O39" s="14"/>
      <c r="P39" s="14"/>
      <c r="Q39" s="118"/>
      <c r="R39" s="14"/>
      <c r="S39" s="253"/>
      <c r="T39" s="120"/>
      <c r="U39" s="230"/>
      <c r="V39" s="254"/>
      <c r="W39" s="255"/>
    </row>
    <row r="40" spans="1:23">
      <c r="A40" s="63"/>
      <c r="B40" s="239"/>
      <c r="C40" s="64"/>
      <c r="D40" s="65"/>
      <c r="E40" s="122"/>
      <c r="F40" s="123"/>
      <c r="G40" s="257"/>
      <c r="H40" s="70"/>
      <c r="I40" s="144">
        <f>SUM(I38:I39)</f>
        <v>0</v>
      </c>
      <c r="J40" s="144">
        <f>SUM(J38:J39)</f>
        <v>0</v>
      </c>
      <c r="K40" s="127">
        <f>I40-J40</f>
        <v>0</v>
      </c>
      <c r="L40" s="64"/>
      <c r="M40" s="69"/>
      <c r="N40" s="63"/>
      <c r="O40" s="63"/>
      <c r="P40" s="63"/>
      <c r="Q40" s="128"/>
      <c r="R40" s="14"/>
      <c r="S40" s="258"/>
      <c r="U40" s="19"/>
      <c r="V40" s="20"/>
      <c r="W40" s="86"/>
    </row>
    <row r="41" spans="1:23" s="109" customFormat="1" ht="28.5" customHeight="1">
      <c r="A41" s="35"/>
      <c r="B41" s="57"/>
      <c r="C41" s="147"/>
      <c r="D41" s="148"/>
      <c r="E41" s="149"/>
      <c r="F41" s="149"/>
      <c r="G41" s="222"/>
      <c r="H41" s="53"/>
      <c r="I41" s="150"/>
      <c r="J41" s="37"/>
      <c r="K41" s="151"/>
      <c r="L41" s="35"/>
      <c r="M41" s="36"/>
      <c r="N41" s="37"/>
      <c r="O41" s="35"/>
      <c r="P41" s="152"/>
      <c r="Q41" s="36"/>
      <c r="R41" s="145"/>
      <c r="S41" s="223"/>
      <c r="T41" s="100"/>
      <c r="U41" s="230"/>
      <c r="V41" s="238"/>
      <c r="W41" s="250"/>
    </row>
    <row r="42" spans="1:23" s="43" customFormat="1" ht="31.5" customHeight="1">
      <c r="A42" s="292" t="s">
        <v>246</v>
      </c>
      <c r="B42" s="293"/>
      <c r="C42" s="293"/>
      <c r="D42" s="293"/>
      <c r="E42" s="293"/>
      <c r="F42" s="293"/>
      <c r="G42" s="294"/>
      <c r="H42" s="62"/>
      <c r="I42" s="139"/>
      <c r="J42" s="139"/>
      <c r="K42" s="139"/>
      <c r="L42" s="139"/>
      <c r="M42" s="139"/>
      <c r="N42" s="139"/>
      <c r="O42" s="139"/>
      <c r="P42" s="139"/>
      <c r="Q42" s="99"/>
      <c r="R42" s="153"/>
      <c r="S42" s="247"/>
      <c r="T42" s="100"/>
      <c r="U42" s="230"/>
      <c r="V42" s="224"/>
      <c r="W42" s="260"/>
    </row>
    <row r="43" spans="1:23" s="44" customFormat="1" ht="48.75" customHeight="1">
      <c r="A43" s="101" t="s">
        <v>2</v>
      </c>
      <c r="B43" s="249" t="s">
        <v>3</v>
      </c>
      <c r="C43" s="102" t="s">
        <v>4</v>
      </c>
      <c r="D43" s="103" t="s">
        <v>5</v>
      </c>
      <c r="E43" s="102" t="s">
        <v>6</v>
      </c>
      <c r="F43" s="104" t="s">
        <v>7</v>
      </c>
      <c r="G43" s="80" t="s">
        <v>8</v>
      </c>
      <c r="H43" s="105" t="s">
        <v>9</v>
      </c>
      <c r="I43" s="101" t="s">
        <v>10</v>
      </c>
      <c r="J43" s="101" t="s">
        <v>11</v>
      </c>
      <c r="K43" s="106" t="s">
        <v>12</v>
      </c>
      <c r="L43" s="102" t="s">
        <v>13</v>
      </c>
      <c r="M43" s="107" t="s">
        <v>14</v>
      </c>
      <c r="N43" s="101" t="s">
        <v>15</v>
      </c>
      <c r="O43" s="101"/>
      <c r="P43" s="101"/>
      <c r="Q43" s="14"/>
      <c r="R43" s="101" t="s">
        <v>244</v>
      </c>
      <c r="S43" s="247"/>
      <c r="T43" s="100"/>
      <c r="U43" s="230"/>
      <c r="V43" s="224"/>
      <c r="W43" s="248"/>
    </row>
    <row r="44" spans="1:23" s="44" customFormat="1" ht="32.25" customHeight="1">
      <c r="A44" s="14"/>
      <c r="B44" s="251"/>
      <c r="C44" s="6"/>
      <c r="D44" s="111"/>
      <c r="E44" s="112"/>
      <c r="F44" s="261"/>
      <c r="G44" s="262"/>
      <c r="H44" s="263"/>
      <c r="I44" s="264"/>
      <c r="J44" s="115"/>
      <c r="K44" s="116"/>
      <c r="L44" s="110"/>
      <c r="M44" s="113"/>
      <c r="N44" s="14"/>
      <c r="O44" s="14"/>
      <c r="P44" s="14"/>
      <c r="Q44" s="9"/>
      <c r="R44" s="154"/>
      <c r="S44" s="17"/>
      <c r="T44" s="100"/>
      <c r="U44" s="230"/>
      <c r="V44" s="224"/>
      <c r="W44" s="248"/>
    </row>
    <row r="45" spans="1:23" s="121" customFormat="1" ht="25.5" customHeight="1">
      <c r="A45" s="14"/>
      <c r="B45" s="251"/>
      <c r="C45" s="6"/>
      <c r="D45" s="111"/>
      <c r="E45" s="113"/>
      <c r="F45" s="7"/>
      <c r="G45" s="80"/>
      <c r="H45" s="9"/>
      <c r="I45" s="115"/>
      <c r="J45" s="265"/>
      <c r="K45" s="116"/>
      <c r="L45" s="110"/>
      <c r="M45" s="113"/>
      <c r="N45" s="14"/>
      <c r="O45" s="14"/>
      <c r="P45" s="14"/>
      <c r="Q45" s="9"/>
      <c r="R45" s="154"/>
      <c r="S45" s="17"/>
      <c r="T45" s="120"/>
      <c r="U45" s="230"/>
      <c r="V45" s="254"/>
      <c r="W45" s="255"/>
    </row>
    <row r="46" spans="1:23">
      <c r="A46" s="64"/>
      <c r="B46" s="256"/>
      <c r="C46" s="64"/>
      <c r="D46" s="65"/>
      <c r="E46" s="122"/>
      <c r="F46" s="266"/>
      <c r="G46" s="267"/>
      <c r="H46" s="268"/>
      <c r="I46" s="269">
        <f>SUM(I44:I45)</f>
        <v>0</v>
      </c>
      <c r="J46" s="126">
        <f>SUM(J44:J45)</f>
        <v>0</v>
      </c>
      <c r="K46" s="127">
        <f>I46-J46</f>
        <v>0</v>
      </c>
      <c r="L46" s="64"/>
      <c r="M46" s="69"/>
      <c r="N46" s="63"/>
      <c r="O46" s="64"/>
      <c r="P46" s="64"/>
      <c r="Q46" s="128"/>
      <c r="R46" s="21"/>
      <c r="U46" s="19"/>
      <c r="V46" s="20"/>
      <c r="W46" s="86"/>
    </row>
    <row r="47" spans="1:23" s="109" customFormat="1" ht="30" customHeight="1">
      <c r="A47" s="35"/>
      <c r="B47" s="57"/>
      <c r="C47" s="147"/>
      <c r="D47" s="148"/>
      <c r="E47" s="149"/>
      <c r="F47" s="149"/>
      <c r="G47" s="222"/>
      <c r="H47" s="53"/>
      <c r="I47" s="150"/>
      <c r="J47" s="37"/>
      <c r="K47" s="151"/>
      <c r="L47" s="35"/>
      <c r="M47" s="36"/>
      <c r="N47" s="37"/>
      <c r="O47" s="35"/>
      <c r="P47" s="152"/>
      <c r="Q47" s="36"/>
      <c r="R47" s="129"/>
      <c r="S47" s="247"/>
      <c r="T47" s="100"/>
      <c r="U47" s="230"/>
      <c r="V47" s="238"/>
      <c r="W47" s="250"/>
    </row>
    <row r="48" spans="1:23" s="44" customFormat="1" ht="29.25" customHeight="1">
      <c r="A48" s="292" t="s">
        <v>250</v>
      </c>
      <c r="B48" s="293"/>
      <c r="C48" s="293"/>
      <c r="D48" s="293"/>
      <c r="E48" s="293"/>
      <c r="F48" s="293"/>
      <c r="G48" s="294"/>
      <c r="H48" s="99"/>
      <c r="I48" s="98"/>
      <c r="J48" s="98"/>
      <c r="K48" s="98"/>
      <c r="L48" s="98"/>
      <c r="M48" s="98"/>
      <c r="N48" s="98"/>
      <c r="O48" s="98"/>
      <c r="P48" s="98"/>
      <c r="Q48" s="99"/>
      <c r="R48" s="153"/>
      <c r="S48" s="247"/>
      <c r="T48" s="100"/>
      <c r="U48" s="230"/>
      <c r="V48" s="224"/>
      <c r="W48" s="248"/>
    </row>
    <row r="49" spans="1:44" s="44" customFormat="1" ht="41.25" customHeight="1">
      <c r="A49" s="101" t="s">
        <v>2</v>
      </c>
      <c r="B49" s="249" t="s">
        <v>3</v>
      </c>
      <c r="C49" s="102" t="s">
        <v>4</v>
      </c>
      <c r="D49" s="103" t="s">
        <v>5</v>
      </c>
      <c r="E49" s="102" t="s">
        <v>6</v>
      </c>
      <c r="F49" s="104" t="s">
        <v>7</v>
      </c>
      <c r="G49" s="80" t="s">
        <v>8</v>
      </c>
      <c r="H49" s="105" t="s">
        <v>9</v>
      </c>
      <c r="I49" s="101" t="s">
        <v>10</v>
      </c>
      <c r="J49" s="101" t="s">
        <v>11</v>
      </c>
      <c r="K49" s="106" t="s">
        <v>12</v>
      </c>
      <c r="L49" s="102" t="s">
        <v>13</v>
      </c>
      <c r="M49" s="107" t="s">
        <v>14</v>
      </c>
      <c r="N49" s="101" t="s">
        <v>15</v>
      </c>
      <c r="O49" s="101"/>
      <c r="P49" s="101"/>
      <c r="Q49" s="14"/>
      <c r="R49" s="14" t="s">
        <v>244</v>
      </c>
      <c r="S49" s="247"/>
      <c r="T49" s="100"/>
      <c r="U49" s="230"/>
      <c r="V49" s="224"/>
      <c r="W49" s="248"/>
    </row>
    <row r="50" spans="1:44" s="44" customFormat="1">
      <c r="A50" s="14"/>
      <c r="B50" s="251"/>
      <c r="C50" s="110"/>
      <c r="D50" s="111"/>
      <c r="E50" s="112"/>
      <c r="F50" s="113"/>
      <c r="G50" s="252"/>
      <c r="H50" s="114"/>
      <c r="I50" s="115"/>
      <c r="J50" s="115"/>
      <c r="K50" s="116"/>
      <c r="L50" s="110"/>
      <c r="M50" s="117"/>
      <c r="N50" s="14"/>
      <c r="O50" s="14"/>
      <c r="P50" s="14"/>
      <c r="Q50" s="118"/>
      <c r="S50" s="247"/>
      <c r="T50" s="100"/>
      <c r="U50" s="230"/>
      <c r="V50" s="224"/>
      <c r="W50" s="248"/>
    </row>
    <row r="51" spans="1:44" s="121" customFormat="1" ht="19.5" customHeight="1">
      <c r="A51" s="14"/>
      <c r="B51" s="251"/>
      <c r="C51" s="110"/>
      <c r="D51" s="111"/>
      <c r="E51" s="112"/>
      <c r="F51" s="113"/>
      <c r="G51" s="252"/>
      <c r="H51" s="114"/>
      <c r="I51" s="115"/>
      <c r="J51" s="115"/>
      <c r="K51" s="116"/>
      <c r="L51" s="110"/>
      <c r="M51" s="117"/>
      <c r="N51" s="14"/>
      <c r="O51" s="14"/>
      <c r="P51" s="14"/>
      <c r="Q51" s="118"/>
      <c r="R51" s="14"/>
      <c r="S51" s="253"/>
      <c r="T51" s="120"/>
      <c r="U51" s="230"/>
      <c r="V51" s="254"/>
      <c r="W51" s="255"/>
    </row>
    <row r="52" spans="1:44" s="52" customFormat="1" ht="14.1" customHeight="1">
      <c r="A52" s="64"/>
      <c r="B52" s="256"/>
      <c r="C52" s="64"/>
      <c r="D52" s="65"/>
      <c r="E52" s="122"/>
      <c r="F52" s="123"/>
      <c r="G52" s="257"/>
      <c r="H52" s="125"/>
      <c r="I52" s="126">
        <f>SUM(I50:I51)</f>
        <v>0</v>
      </c>
      <c r="J52" s="126">
        <f>SUM(J50:J51)</f>
        <v>0</v>
      </c>
      <c r="K52" s="127">
        <f>I52-J52</f>
        <v>0</v>
      </c>
      <c r="L52" s="64"/>
      <c r="M52" s="69"/>
      <c r="N52" s="63"/>
      <c r="O52" s="64"/>
      <c r="P52" s="64"/>
      <c r="Q52" s="128"/>
      <c r="R52" s="14"/>
      <c r="S52" s="226"/>
      <c r="T52" s="51"/>
      <c r="U52" s="271"/>
      <c r="V52" s="228"/>
      <c r="W52" s="272"/>
    </row>
    <row r="53" spans="1:44" s="157" customFormat="1" ht="27.75" customHeight="1">
      <c r="A53" s="35"/>
      <c r="B53" s="57"/>
      <c r="C53" s="147"/>
      <c r="D53" s="148"/>
      <c r="E53" s="149"/>
      <c r="F53" s="149"/>
      <c r="G53" s="222"/>
      <c r="H53" s="53"/>
      <c r="I53" s="150"/>
      <c r="J53" s="37"/>
      <c r="K53" s="151"/>
      <c r="L53" s="35"/>
      <c r="M53" s="36"/>
      <c r="N53" s="37"/>
      <c r="O53" s="35"/>
      <c r="P53" s="152"/>
      <c r="Q53" s="36"/>
      <c r="R53" s="129"/>
      <c r="S53" s="226"/>
      <c r="T53" s="51"/>
      <c r="U53" s="271"/>
      <c r="V53" s="273"/>
      <c r="W53" s="274"/>
    </row>
    <row r="54" spans="1:44" s="157" customFormat="1" ht="24.75" customHeight="1">
      <c r="A54" s="292" t="s">
        <v>251</v>
      </c>
      <c r="B54" s="293"/>
      <c r="C54" s="293"/>
      <c r="D54" s="293"/>
      <c r="E54" s="293"/>
      <c r="F54" s="293"/>
      <c r="G54" s="294"/>
      <c r="H54" s="99"/>
      <c r="I54" s="98"/>
      <c r="J54" s="98"/>
      <c r="K54" s="98"/>
      <c r="L54" s="98"/>
      <c r="M54" s="98"/>
      <c r="N54" s="98"/>
      <c r="O54" s="98"/>
      <c r="P54" s="98"/>
      <c r="Q54" s="99"/>
      <c r="R54" s="153"/>
      <c r="S54" s="275"/>
      <c r="T54" s="51"/>
      <c r="U54" s="271"/>
      <c r="V54" s="273"/>
      <c r="W54" s="274"/>
    </row>
    <row r="55" spans="1:44" s="52" customFormat="1" ht="54" customHeight="1">
      <c r="A55" s="101" t="s">
        <v>2</v>
      </c>
      <c r="B55" s="249" t="s">
        <v>3</v>
      </c>
      <c r="C55" s="102" t="s">
        <v>4</v>
      </c>
      <c r="D55" s="103" t="s">
        <v>5</v>
      </c>
      <c r="E55" s="102" t="s">
        <v>6</v>
      </c>
      <c r="F55" s="104" t="s">
        <v>7</v>
      </c>
      <c r="G55" s="80" t="s">
        <v>8</v>
      </c>
      <c r="H55" s="105" t="s">
        <v>9</v>
      </c>
      <c r="I55" s="101" t="s">
        <v>10</v>
      </c>
      <c r="J55" s="101" t="s">
        <v>11</v>
      </c>
      <c r="K55" s="106" t="s">
        <v>12</v>
      </c>
      <c r="L55" s="102" t="s">
        <v>13</v>
      </c>
      <c r="M55" s="107" t="s">
        <v>14</v>
      </c>
      <c r="N55" s="101" t="s">
        <v>15</v>
      </c>
      <c r="O55" s="101"/>
      <c r="P55" s="101"/>
      <c r="Q55" s="14"/>
      <c r="R55" s="14" t="s">
        <v>244</v>
      </c>
      <c r="S55" s="275"/>
      <c r="T55" s="51"/>
      <c r="U55" s="271"/>
      <c r="V55" s="228"/>
      <c r="W55" s="272"/>
    </row>
    <row r="56" spans="1:44" ht="14.1" customHeight="1">
      <c r="A56" s="14"/>
      <c r="B56" s="251"/>
      <c r="C56" s="110"/>
      <c r="D56" s="111"/>
      <c r="E56" s="112"/>
      <c r="F56" s="113"/>
      <c r="G56" s="252"/>
      <c r="H56" s="114"/>
      <c r="I56" s="115"/>
      <c r="J56" s="115"/>
      <c r="K56" s="116"/>
      <c r="L56" s="110"/>
      <c r="M56" s="117"/>
      <c r="N56" s="14"/>
      <c r="O56" s="14"/>
      <c r="P56" s="14"/>
      <c r="Q56" s="118"/>
      <c r="R56" s="21"/>
      <c r="S56" s="258"/>
      <c r="U56" s="19"/>
      <c r="V56" s="20"/>
      <c r="W56" s="86"/>
    </row>
    <row r="57" spans="1:44" s="162" customFormat="1" ht="14.1" customHeight="1">
      <c r="A57" s="14"/>
      <c r="B57" s="251"/>
      <c r="C57" s="110"/>
      <c r="D57" s="111"/>
      <c r="E57" s="112"/>
      <c r="F57" s="113"/>
      <c r="G57" s="252"/>
      <c r="H57" s="114"/>
      <c r="I57" s="115"/>
      <c r="J57" s="115"/>
      <c r="K57" s="116"/>
      <c r="L57" s="110"/>
      <c r="M57" s="117"/>
      <c r="N57" s="14"/>
      <c r="O57" s="14"/>
      <c r="P57" s="14"/>
      <c r="Q57" s="118"/>
      <c r="R57" s="14"/>
      <c r="S57" s="276"/>
      <c r="T57" s="160"/>
      <c r="U57" s="230"/>
      <c r="V57" s="254"/>
      <c r="W57" s="277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132"/>
      <c r="AQ57" s="41"/>
      <c r="AR57" s="58"/>
    </row>
    <row r="58" spans="1:44" s="162" customFormat="1" ht="14.1" customHeight="1">
      <c r="A58" s="64"/>
      <c r="B58" s="256"/>
      <c r="C58" s="64"/>
      <c r="D58" s="65"/>
      <c r="E58" s="122"/>
      <c r="F58" s="123"/>
      <c r="G58" s="257"/>
      <c r="H58" s="125"/>
      <c r="I58" s="126">
        <f>SUM(I56:I57)</f>
        <v>0</v>
      </c>
      <c r="J58" s="126">
        <f>SUM(J56:J57)</f>
        <v>0</v>
      </c>
      <c r="K58" s="127">
        <f>I58-J58</f>
        <v>0</v>
      </c>
      <c r="L58" s="64"/>
      <c r="M58" s="69"/>
      <c r="N58" s="63"/>
      <c r="O58" s="64"/>
      <c r="P58" s="64"/>
      <c r="Q58" s="128"/>
      <c r="R58" s="14"/>
      <c r="S58" s="276"/>
      <c r="T58" s="160"/>
      <c r="U58" s="230"/>
      <c r="V58" s="254"/>
      <c r="W58" s="277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132"/>
      <c r="AQ58" s="41"/>
      <c r="AR58" s="58"/>
    </row>
    <row r="59" spans="1:44" s="162" customFormat="1" ht="14.1" customHeight="1">
      <c r="A59" s="53"/>
      <c r="B59" s="56"/>
      <c r="C59" s="163"/>
      <c r="D59" s="35"/>
      <c r="E59" s="164"/>
      <c r="F59" s="164"/>
      <c r="G59" s="259"/>
      <c r="H59" s="53"/>
      <c r="I59" s="166"/>
      <c r="J59" s="166"/>
      <c r="K59" s="167"/>
      <c r="L59" s="52"/>
      <c r="M59" s="168"/>
      <c r="N59" s="150"/>
      <c r="O59" s="53"/>
      <c r="P59" s="53"/>
      <c r="Q59" s="168"/>
      <c r="R59" s="278"/>
      <c r="S59" s="279"/>
      <c r="T59" s="160"/>
      <c r="U59" s="230"/>
      <c r="V59" s="254"/>
      <c r="W59" s="277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132"/>
      <c r="AQ59" s="41"/>
      <c r="AR59" s="58"/>
    </row>
    <row r="60" spans="1:44" s="162" customFormat="1" ht="14.1" customHeight="1">
      <c r="A60" s="170"/>
      <c r="B60" s="171" t="s">
        <v>252</v>
      </c>
      <c r="C60" s="172"/>
      <c r="D60" s="173" t="s">
        <v>253</v>
      </c>
      <c r="E60" s="48"/>
      <c r="F60" s="48"/>
      <c r="G60" s="280"/>
      <c r="H60" s="157"/>
      <c r="I60" s="175"/>
      <c r="J60" s="150"/>
      <c r="K60" s="176"/>
      <c r="L60" s="163"/>
      <c r="M60" s="168"/>
      <c r="N60" s="150"/>
      <c r="O60" s="170"/>
      <c r="P60" s="170"/>
      <c r="Q60" s="168"/>
      <c r="R60" s="169"/>
      <c r="S60" s="279"/>
      <c r="T60" s="160"/>
      <c r="U60" s="246"/>
      <c r="V60" s="254"/>
      <c r="W60" s="277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132"/>
      <c r="AQ60" s="41"/>
      <c r="AR60" s="58"/>
    </row>
    <row r="61" spans="1:44" s="162" customFormat="1" ht="14.1" customHeight="1">
      <c r="A61" s="170"/>
      <c r="B61" s="171" t="s">
        <v>254</v>
      </c>
      <c r="C61" s="178"/>
      <c r="D61" s="179"/>
      <c r="E61" s="180"/>
      <c r="F61" s="149"/>
      <c r="G61" s="148"/>
      <c r="H61" s="181"/>
      <c r="I61" s="181"/>
      <c r="J61" s="181"/>
      <c r="K61" s="181"/>
      <c r="L61" s="163"/>
      <c r="M61" s="168"/>
      <c r="N61" s="150"/>
      <c r="O61" s="170"/>
      <c r="P61" s="170"/>
      <c r="Q61" s="168"/>
      <c r="R61" s="177"/>
      <c r="S61" s="279"/>
      <c r="T61" s="160"/>
      <c r="U61" s="246"/>
      <c r="V61" s="254"/>
      <c r="W61" s="277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132"/>
      <c r="AQ61" s="41"/>
      <c r="AR61" s="58"/>
    </row>
    <row r="62" spans="1:44" s="162" customFormat="1" ht="14.1" customHeight="1">
      <c r="A62" s="53"/>
      <c r="B62" s="182"/>
      <c r="C62" s="178"/>
      <c r="D62" s="179"/>
      <c r="E62" s="180"/>
      <c r="F62" s="149"/>
      <c r="G62" s="148"/>
      <c r="H62" s="183"/>
      <c r="I62" s="184"/>
      <c r="J62" s="184"/>
      <c r="K62" s="185"/>
      <c r="L62" s="181"/>
      <c r="M62" s="168"/>
      <c r="N62" s="150"/>
      <c r="O62" s="53"/>
      <c r="P62" s="53"/>
      <c r="Q62" s="168"/>
      <c r="R62" s="177"/>
      <c r="S62" s="279"/>
      <c r="T62" s="160"/>
      <c r="U62" s="246"/>
      <c r="V62" s="254"/>
      <c r="W62" s="277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132"/>
      <c r="AQ62" s="41"/>
      <c r="AR62" s="58"/>
    </row>
    <row r="63" spans="1:44" s="162" customFormat="1" ht="14.1" customHeight="1">
      <c r="A63" s="35"/>
      <c r="B63" s="200"/>
      <c r="C63" s="148"/>
      <c r="D63" s="148"/>
      <c r="E63" s="59"/>
      <c r="F63" s="59"/>
      <c r="G63" s="148"/>
      <c r="H63" s="186" t="s">
        <v>255</v>
      </c>
      <c r="I63" s="186"/>
      <c r="J63" s="186"/>
      <c r="K63" s="186"/>
      <c r="L63" s="186"/>
      <c r="M63" s="36"/>
      <c r="N63" s="37"/>
      <c r="O63" s="35"/>
      <c r="P63" s="35"/>
      <c r="Q63" s="36"/>
      <c r="R63" s="47"/>
      <c r="S63" s="279"/>
      <c r="T63" s="160"/>
      <c r="U63" s="246"/>
      <c r="V63" s="254"/>
      <c r="W63" s="277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132"/>
      <c r="AQ63" s="41"/>
      <c r="AR63" s="58"/>
    </row>
    <row r="64" spans="1:44" s="162" customFormat="1" ht="14.1" customHeight="1">
      <c r="A64" s="41"/>
      <c r="C64" s="41"/>
      <c r="D64" s="39"/>
      <c r="E64" s="41"/>
      <c r="F64" s="41"/>
      <c r="G64" s="148"/>
      <c r="H64" s="187" t="s">
        <v>256</v>
      </c>
      <c r="I64" s="188" t="s">
        <v>257</v>
      </c>
      <c r="J64" s="188" t="s">
        <v>258</v>
      </c>
      <c r="K64" s="188" t="s">
        <v>259</v>
      </c>
      <c r="L64" s="189" t="s">
        <v>260</v>
      </c>
      <c r="M64" s="136"/>
      <c r="N64" s="190"/>
      <c r="O64" s="132"/>
      <c r="P64" s="191"/>
      <c r="Q64" s="136"/>
      <c r="R64" s="39"/>
      <c r="S64" s="279"/>
      <c r="T64" s="160"/>
      <c r="U64" s="246"/>
      <c r="V64" s="254"/>
      <c r="W64" s="277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132"/>
      <c r="AQ64" s="41"/>
      <c r="AR64" s="58"/>
    </row>
    <row r="65" spans="1:44" s="162" customFormat="1" ht="14.1" customHeight="1">
      <c r="A65" s="41"/>
      <c r="C65" s="41"/>
      <c r="D65" s="39"/>
      <c r="E65" s="41"/>
      <c r="F65" s="41"/>
      <c r="G65" s="148"/>
      <c r="H65" s="187" t="s">
        <v>261</v>
      </c>
      <c r="I65" s="192">
        <f>I9</f>
        <v>52500</v>
      </c>
      <c r="J65" s="192">
        <f>J9</f>
        <v>52196.5</v>
      </c>
      <c r="K65" s="192">
        <f>K9</f>
        <v>303.5</v>
      </c>
      <c r="L65" s="281" t="s">
        <v>19</v>
      </c>
      <c r="M65" s="194"/>
      <c r="N65" s="195"/>
      <c r="O65" s="41"/>
      <c r="Q65" s="194"/>
      <c r="R65" s="41"/>
      <c r="S65" s="279"/>
      <c r="T65" s="160"/>
      <c r="U65" s="246"/>
      <c r="V65" s="254"/>
      <c r="W65" s="277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132"/>
      <c r="AQ65" s="41"/>
      <c r="AR65" s="58"/>
    </row>
    <row r="66" spans="1:44" s="44" customFormat="1" ht="14.1" customHeight="1">
      <c r="A66" s="41"/>
      <c r="B66" s="162"/>
      <c r="C66" s="41"/>
      <c r="D66" s="39"/>
      <c r="E66" s="41"/>
      <c r="F66" s="41"/>
      <c r="G66" s="148"/>
      <c r="H66" s="187" t="s">
        <v>86</v>
      </c>
      <c r="I66" s="192">
        <f>I27</f>
        <v>2315290</v>
      </c>
      <c r="J66" s="192">
        <f>J27</f>
        <v>2310123</v>
      </c>
      <c r="K66" s="192">
        <f>K27</f>
        <v>5167</v>
      </c>
      <c r="L66" s="281" t="s">
        <v>52</v>
      </c>
      <c r="M66" s="194"/>
      <c r="N66" s="195"/>
      <c r="O66" s="41"/>
      <c r="P66" s="162"/>
      <c r="Q66" s="194"/>
      <c r="R66" s="41"/>
      <c r="S66" s="223"/>
      <c r="T66" s="100"/>
      <c r="U66" s="246"/>
      <c r="V66" s="224"/>
      <c r="W66" s="260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5"/>
      <c r="AQ66" s="43"/>
      <c r="AR66" s="46"/>
    </row>
    <row r="67" spans="1:44" s="44" customFormat="1" ht="14.1" customHeight="1">
      <c r="A67" s="41"/>
      <c r="B67" s="162"/>
      <c r="C67" s="41"/>
      <c r="D67" s="39"/>
      <c r="E67" s="41"/>
      <c r="F67" s="41"/>
      <c r="G67" s="148"/>
      <c r="H67" s="187" t="s">
        <v>262</v>
      </c>
      <c r="I67" s="192">
        <f>I34</f>
        <v>0</v>
      </c>
      <c r="J67" s="192">
        <f>J34</f>
        <v>0</v>
      </c>
      <c r="K67" s="192">
        <f>K34</f>
        <v>0</v>
      </c>
      <c r="L67" s="196">
        <f>A33</f>
        <v>0</v>
      </c>
      <c r="M67" s="194"/>
      <c r="N67" s="195"/>
      <c r="O67" s="41" t="s">
        <v>263</v>
      </c>
      <c r="P67" s="162"/>
      <c r="Q67" s="194"/>
      <c r="R67" s="41"/>
      <c r="S67" s="223"/>
      <c r="T67" s="100"/>
      <c r="U67" s="246"/>
      <c r="V67" s="224"/>
      <c r="W67" s="260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5"/>
      <c r="AQ67" s="43"/>
      <c r="AR67" s="46"/>
    </row>
    <row r="68" spans="1:44" s="52" customFormat="1" ht="14.1" customHeight="1">
      <c r="A68" s="41"/>
      <c r="B68" s="162"/>
      <c r="C68" s="41"/>
      <c r="D68" s="39"/>
      <c r="E68" s="41"/>
      <c r="F68" s="41"/>
      <c r="G68" s="148"/>
      <c r="H68" s="187" t="s">
        <v>264</v>
      </c>
      <c r="I68" s="192">
        <f>I40</f>
        <v>0</v>
      </c>
      <c r="J68" s="192">
        <f>J40</f>
        <v>0</v>
      </c>
      <c r="K68" s="192">
        <f>K40</f>
        <v>0</v>
      </c>
      <c r="L68" s="193">
        <f>A39</f>
        <v>0</v>
      </c>
      <c r="M68" s="194"/>
      <c r="N68" s="195"/>
      <c r="O68" s="41"/>
      <c r="P68" s="162"/>
      <c r="Q68" s="194"/>
      <c r="R68" s="41"/>
      <c r="S68" s="226"/>
      <c r="T68" s="100"/>
      <c r="U68" s="246"/>
      <c r="V68" s="224"/>
      <c r="W68" s="260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5"/>
      <c r="AQ68" s="43"/>
      <c r="AR68" s="54"/>
    </row>
    <row r="69" spans="1:44" s="52" customFormat="1" ht="14.1" customHeight="1">
      <c r="A69" s="41"/>
      <c r="B69" s="162"/>
      <c r="C69" s="41"/>
      <c r="D69" s="39"/>
      <c r="E69" s="41"/>
      <c r="F69" s="41"/>
      <c r="G69" s="148"/>
      <c r="H69" s="187" t="s">
        <v>265</v>
      </c>
      <c r="I69" s="192">
        <f>I46</f>
        <v>0</v>
      </c>
      <c r="J69" s="192">
        <f>J46</f>
        <v>0</v>
      </c>
      <c r="K69" s="192">
        <f>K46</f>
        <v>0</v>
      </c>
      <c r="L69" s="193">
        <f>A45</f>
        <v>0</v>
      </c>
      <c r="M69" s="194"/>
      <c r="N69" s="195"/>
      <c r="O69" s="41"/>
      <c r="P69" s="162"/>
      <c r="Q69" s="194"/>
      <c r="R69" s="41"/>
      <c r="S69" s="226"/>
      <c r="T69" s="100"/>
      <c r="U69" s="246"/>
      <c r="V69" s="224"/>
      <c r="W69" s="260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5"/>
      <c r="AQ69" s="43"/>
      <c r="AR69" s="54"/>
    </row>
    <row r="70" spans="1:44" s="52" customFormat="1" ht="14.1" customHeight="1">
      <c r="A70" s="41"/>
      <c r="B70" s="162"/>
      <c r="C70" s="41"/>
      <c r="D70" s="39"/>
      <c r="E70" s="41"/>
      <c r="F70" s="41"/>
      <c r="G70" s="148"/>
      <c r="H70" s="187" t="s">
        <v>266</v>
      </c>
      <c r="I70" s="192">
        <f>I52</f>
        <v>0</v>
      </c>
      <c r="J70" s="192">
        <f>J52</f>
        <v>0</v>
      </c>
      <c r="K70" s="192">
        <f>K52</f>
        <v>0</v>
      </c>
      <c r="L70" s="197">
        <f>A51</f>
        <v>0</v>
      </c>
      <c r="M70" s="194"/>
      <c r="N70" s="195"/>
      <c r="O70" s="41"/>
      <c r="P70" s="162"/>
      <c r="Q70" s="194"/>
      <c r="R70" s="41"/>
      <c r="S70" s="226"/>
      <c r="T70" s="100"/>
      <c r="U70" s="246"/>
      <c r="V70" s="224"/>
      <c r="W70" s="260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5"/>
      <c r="AQ70" s="43"/>
      <c r="AR70" s="54"/>
    </row>
    <row r="71" spans="1:44" s="52" customFormat="1" ht="14.1" customHeight="1">
      <c r="A71" s="41"/>
      <c r="B71" s="162"/>
      <c r="C71" s="41"/>
      <c r="D71" s="39"/>
      <c r="E71" s="41"/>
      <c r="F71" s="41"/>
      <c r="G71" s="148"/>
      <c r="H71" s="187" t="s">
        <v>267</v>
      </c>
      <c r="I71" s="192">
        <f>I58</f>
        <v>0</v>
      </c>
      <c r="J71" s="192">
        <f>J58</f>
        <v>0</v>
      </c>
      <c r="K71" s="192">
        <f>K58</f>
        <v>0</v>
      </c>
      <c r="L71" s="196">
        <f>A57</f>
        <v>0</v>
      </c>
      <c r="M71" s="194" t="s">
        <v>268</v>
      </c>
      <c r="N71" s="195"/>
      <c r="O71" s="41"/>
      <c r="P71" s="162"/>
      <c r="Q71" s="194"/>
      <c r="R71" s="41"/>
      <c r="S71" s="226"/>
      <c r="T71" s="100"/>
      <c r="U71" s="246"/>
      <c r="V71" s="224"/>
      <c r="W71" s="260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5"/>
      <c r="AQ71" s="43"/>
      <c r="AR71" s="54"/>
    </row>
    <row r="72" spans="1:44" s="55" customFormat="1" ht="14.1" customHeight="1">
      <c r="A72" s="41"/>
      <c r="B72" s="162"/>
      <c r="C72" s="41"/>
      <c r="D72" s="39"/>
      <c r="E72" s="41"/>
      <c r="F72" s="41"/>
      <c r="G72" s="148"/>
      <c r="H72" s="187" t="s">
        <v>269</v>
      </c>
      <c r="I72" s="192">
        <f>SUM(I65:I71)</f>
        <v>2367790</v>
      </c>
      <c r="J72" s="192">
        <f>SUM(J65:J71)</f>
        <v>2362319.5</v>
      </c>
      <c r="K72" s="192">
        <f>SUM(K65:K71)</f>
        <v>5470.5</v>
      </c>
      <c r="L72" s="282">
        <v>16</v>
      </c>
      <c r="M72" s="194"/>
      <c r="N72" s="195"/>
      <c r="O72" s="41"/>
      <c r="P72" s="162"/>
      <c r="Q72" s="194"/>
      <c r="R72" s="41"/>
      <c r="S72" s="283"/>
      <c r="T72" s="120"/>
      <c r="U72" s="246"/>
      <c r="V72" s="224"/>
      <c r="W72" s="284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61"/>
      <c r="AQ72" s="97"/>
      <c r="AR72" s="54"/>
    </row>
    <row r="73" spans="1:44" s="52" customFormat="1" ht="17.25" customHeight="1">
      <c r="A73" s="40"/>
      <c r="B73" s="195"/>
      <c r="C73" s="41"/>
      <c r="D73" s="39"/>
      <c r="E73" s="41"/>
      <c r="F73" s="199"/>
      <c r="G73" s="148"/>
      <c r="H73" s="200"/>
      <c r="I73" s="201"/>
      <c r="J73" s="202"/>
      <c r="K73" s="203"/>
      <c r="L73" s="44"/>
      <c r="M73" s="42"/>
      <c r="N73" s="44"/>
      <c r="O73" s="43"/>
      <c r="P73" s="44"/>
      <c r="Q73" s="42"/>
      <c r="R73" s="41"/>
      <c r="S73" s="226"/>
      <c r="T73" s="100"/>
      <c r="U73" s="246"/>
      <c r="V73" s="224"/>
      <c r="W73" s="260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5"/>
      <c r="AQ73" s="43"/>
      <c r="AR73" s="54"/>
    </row>
    <row r="74" spans="1:44" s="52" customFormat="1" ht="14.1" customHeight="1">
      <c r="A74" s="40"/>
      <c r="B74" s="195"/>
      <c r="C74" s="41"/>
      <c r="D74" s="39"/>
      <c r="E74" s="41"/>
      <c r="F74" s="199"/>
      <c r="G74" s="148"/>
      <c r="H74" s="200"/>
      <c r="I74" s="201"/>
      <c r="J74" s="202"/>
      <c r="K74" s="203"/>
      <c r="L74" s="204"/>
      <c r="M74" s="42"/>
      <c r="N74" s="44"/>
      <c r="O74" s="43"/>
      <c r="P74" s="44"/>
      <c r="Q74" s="42"/>
      <c r="R74" s="43"/>
      <c r="S74" s="226"/>
      <c r="T74" s="100"/>
      <c r="U74" s="246"/>
      <c r="V74" s="224"/>
      <c r="W74" s="260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5"/>
      <c r="AQ74" s="43"/>
      <c r="AR74" s="54"/>
    </row>
    <row r="75" spans="1:44">
      <c r="A75" s="47"/>
      <c r="B75" s="182" t="s">
        <v>270</v>
      </c>
      <c r="C75" s="48"/>
      <c r="D75" s="39"/>
      <c r="E75" s="206"/>
      <c r="F75" s="59"/>
      <c r="G75" s="280"/>
      <c r="H75" s="200"/>
      <c r="I75" s="175"/>
      <c r="J75" s="207"/>
      <c r="K75" s="208" t="s">
        <v>271</v>
      </c>
      <c r="L75" s="204"/>
      <c r="M75" s="50"/>
      <c r="N75" s="175"/>
      <c r="O75" s="51"/>
      <c r="P75" s="52"/>
      <c r="Q75" s="50"/>
      <c r="R75" s="43"/>
      <c r="V75" s="20"/>
      <c r="W75" s="86"/>
    </row>
    <row r="76" spans="1:44">
      <c r="A76" s="47"/>
      <c r="B76" s="225"/>
      <c r="C76" s="48"/>
      <c r="D76" s="39"/>
      <c r="E76" s="206"/>
      <c r="F76" s="48"/>
      <c r="G76" s="148"/>
      <c r="H76" s="53"/>
      <c r="I76" s="210"/>
      <c r="J76" s="210"/>
      <c r="K76" s="210"/>
      <c r="L76" s="211"/>
      <c r="M76" s="50"/>
      <c r="N76" s="175"/>
      <c r="O76" s="51"/>
      <c r="P76" s="52"/>
      <c r="Q76" s="50"/>
      <c r="R76" s="43"/>
      <c r="V76" s="20"/>
      <c r="W76" s="86"/>
    </row>
    <row r="77" spans="1:44" ht="31.5" customHeight="1">
      <c r="A77" s="47"/>
      <c r="B77" s="225"/>
      <c r="C77" s="48"/>
      <c r="D77" s="39"/>
      <c r="E77" s="48"/>
      <c r="F77" s="48"/>
      <c r="G77" s="148"/>
      <c r="H77" s="53"/>
      <c r="I77" s="213"/>
      <c r="J77" s="214"/>
      <c r="K77" s="49"/>
      <c r="L77" s="212"/>
      <c r="M77" s="50"/>
      <c r="N77" s="175"/>
      <c r="O77" s="51"/>
      <c r="P77" s="52"/>
      <c r="Q77" s="50"/>
      <c r="R77" s="43"/>
      <c r="V77" s="20"/>
      <c r="W77" s="86"/>
    </row>
    <row r="78" spans="1:44" ht="21" customHeight="1">
      <c r="A78" s="215"/>
      <c r="B78" s="182"/>
      <c r="C78" s="285" t="s">
        <v>1398</v>
      </c>
      <c r="D78" s="180"/>
      <c r="E78" s="216"/>
      <c r="F78" s="216"/>
      <c r="G78" s="148"/>
      <c r="H78" s="205"/>
      <c r="I78" s="201"/>
      <c r="J78" s="217"/>
      <c r="K78" s="218"/>
      <c r="L78" s="295" t="s">
        <v>272</v>
      </c>
      <c r="M78" s="295"/>
      <c r="N78" s="219"/>
      <c r="O78" s="219"/>
      <c r="P78" s="219"/>
      <c r="Q78" s="219"/>
      <c r="R78" s="43"/>
      <c r="V78" s="20"/>
      <c r="W78" s="86"/>
    </row>
    <row r="79" spans="1:44" ht="15.75" customHeight="1">
      <c r="A79" s="47"/>
      <c r="B79" s="225"/>
      <c r="C79" s="220" t="s">
        <v>1399</v>
      </c>
      <c r="D79" s="48"/>
      <c r="E79" s="206"/>
      <c r="F79" s="206"/>
      <c r="G79" s="148"/>
      <c r="H79" s="209"/>
      <c r="I79" s="201"/>
      <c r="J79" s="175"/>
      <c r="K79" s="49"/>
      <c r="L79" s="220" t="s">
        <v>443</v>
      </c>
      <c r="M79" s="52"/>
      <c r="N79" s="175"/>
      <c r="O79" s="51"/>
      <c r="P79" s="52"/>
      <c r="Q79" s="50"/>
      <c r="R79" s="219"/>
      <c r="V79" s="20"/>
      <c r="W79" s="86"/>
    </row>
    <row r="80" spans="1:44" ht="12.75" customHeight="1">
      <c r="A80" s="47"/>
      <c r="B80" s="225"/>
      <c r="C80" s="220" t="s">
        <v>1400</v>
      </c>
      <c r="D80" s="48"/>
      <c r="E80" s="206"/>
      <c r="F80" s="206"/>
      <c r="G80" s="148"/>
      <c r="H80" s="209"/>
      <c r="I80" s="201"/>
      <c r="J80" s="175"/>
      <c r="K80" s="49"/>
      <c r="L80" s="220" t="s">
        <v>273</v>
      </c>
      <c r="M80" s="50"/>
      <c r="N80" s="175"/>
      <c r="O80" s="51"/>
      <c r="P80" s="52"/>
      <c r="Q80" s="50"/>
      <c r="R80" s="43"/>
      <c r="V80" s="20"/>
      <c r="W80" s="86"/>
    </row>
    <row r="81" spans="7:23">
      <c r="G81" s="222"/>
      <c r="R81" s="43"/>
      <c r="V81" s="20"/>
      <c r="W81" s="86"/>
    </row>
    <row r="82" spans="7:23">
      <c r="G82" s="21"/>
      <c r="V82" s="20"/>
      <c r="W82" s="86"/>
    </row>
    <row r="83" spans="7:23">
      <c r="G83" s="222"/>
      <c r="V83" s="20"/>
      <c r="W83" s="86"/>
    </row>
    <row r="84" spans="7:23">
      <c r="G84" s="222"/>
      <c r="V84" s="20"/>
      <c r="W84" s="86"/>
    </row>
    <row r="85" spans="7:23">
      <c r="G85" s="222"/>
      <c r="V85" s="20"/>
      <c r="W85" s="86"/>
    </row>
    <row r="86" spans="7:23">
      <c r="G86" s="222"/>
      <c r="V86" s="20"/>
      <c r="W86" s="86"/>
    </row>
    <row r="87" spans="7:23">
      <c r="G87" s="222"/>
      <c r="V87" s="20"/>
      <c r="W87" s="86"/>
    </row>
    <row r="88" spans="7:23">
      <c r="G88" s="222"/>
      <c r="V88" s="20"/>
      <c r="W88" s="86"/>
    </row>
    <row r="89" spans="7:23">
      <c r="G89" s="222"/>
      <c r="V89" s="20"/>
      <c r="W89" s="86"/>
    </row>
    <row r="90" spans="7:23">
      <c r="G90" s="222"/>
      <c r="V90" s="20"/>
      <c r="W90" s="86"/>
    </row>
    <row r="91" spans="7:23">
      <c r="G91" s="222"/>
      <c r="V91" s="20"/>
      <c r="W91" s="86"/>
    </row>
    <row r="92" spans="7:23">
      <c r="G92" s="222"/>
      <c r="V92" s="20"/>
      <c r="W92" s="86"/>
    </row>
    <row r="93" spans="7:23">
      <c r="G93" s="222"/>
      <c r="V93" s="20"/>
      <c r="W93" s="86"/>
    </row>
    <row r="94" spans="7:23">
      <c r="G94" s="222"/>
      <c r="V94" s="20"/>
      <c r="W94" s="86"/>
    </row>
    <row r="95" spans="7:23">
      <c r="G95" s="222"/>
      <c r="V95" s="20"/>
      <c r="W95" s="86"/>
    </row>
    <row r="96" spans="7:23">
      <c r="G96" s="222"/>
      <c r="V96" s="20"/>
      <c r="W96" s="86"/>
    </row>
    <row r="97" spans="7:23">
      <c r="G97" s="222"/>
      <c r="V97" s="20"/>
      <c r="W97" s="86"/>
    </row>
    <row r="98" spans="7:23">
      <c r="G98" s="222"/>
      <c r="V98" s="20"/>
      <c r="W98" s="86"/>
    </row>
    <row r="99" spans="7:23">
      <c r="G99" s="222"/>
      <c r="V99" s="20"/>
      <c r="W99" s="86"/>
    </row>
    <row r="100" spans="7:23">
      <c r="G100" s="222"/>
      <c r="V100" s="20"/>
      <c r="W100" s="86"/>
    </row>
    <row r="101" spans="7:23">
      <c r="G101" s="222"/>
      <c r="V101" s="20"/>
      <c r="W101" s="86"/>
    </row>
    <row r="102" spans="7:23">
      <c r="G102" s="222"/>
      <c r="V102" s="20"/>
      <c r="W102" s="86"/>
    </row>
    <row r="103" spans="7:23">
      <c r="G103" s="222"/>
      <c r="V103" s="20"/>
      <c r="W103" s="86"/>
    </row>
    <row r="104" spans="7:23">
      <c r="G104" s="222"/>
      <c r="V104" s="20"/>
      <c r="W104" s="86"/>
    </row>
    <row r="105" spans="7:23">
      <c r="G105" s="222"/>
      <c r="V105" s="20"/>
      <c r="W105" s="86"/>
    </row>
    <row r="106" spans="7:23">
      <c r="G106" s="222"/>
      <c r="V106" s="20"/>
      <c r="W106" s="86"/>
    </row>
    <row r="107" spans="7:23">
      <c r="G107" s="222"/>
      <c r="V107" s="20"/>
      <c r="W107" s="86"/>
    </row>
    <row r="108" spans="7:23">
      <c r="G108" s="222"/>
      <c r="V108" s="20"/>
      <c r="W108" s="86"/>
    </row>
    <row r="109" spans="7:23">
      <c r="G109" s="222"/>
      <c r="V109" s="20"/>
      <c r="W109" s="86"/>
    </row>
    <row r="110" spans="7:23">
      <c r="G110" s="222"/>
      <c r="V110" s="20"/>
      <c r="W110" s="86"/>
    </row>
    <row r="111" spans="7:23">
      <c r="G111" s="222"/>
      <c r="V111" s="20"/>
      <c r="W111" s="86"/>
    </row>
    <row r="112" spans="7:23">
      <c r="G112" s="222"/>
      <c r="V112" s="20"/>
      <c r="W112" s="86"/>
    </row>
    <row r="113" spans="7:23">
      <c r="G113" s="222"/>
      <c r="V113" s="20"/>
      <c r="W113" s="86"/>
    </row>
    <row r="114" spans="7:23">
      <c r="G114" s="222"/>
      <c r="V114" s="20"/>
      <c r="W114" s="86"/>
    </row>
    <row r="115" spans="7:23">
      <c r="G115" s="222"/>
      <c r="V115" s="20"/>
      <c r="W115" s="86"/>
    </row>
    <row r="116" spans="7:23">
      <c r="G116" s="222"/>
      <c r="V116" s="20"/>
      <c r="W116" s="86"/>
    </row>
    <row r="117" spans="7:23">
      <c r="G117" s="222"/>
      <c r="V117" s="20"/>
      <c r="W117" s="86"/>
    </row>
    <row r="118" spans="7:23">
      <c r="G118" s="222"/>
      <c r="V118" s="20"/>
      <c r="W118" s="86"/>
    </row>
    <row r="119" spans="7:23">
      <c r="G119" s="222"/>
      <c r="V119" s="20"/>
      <c r="W119" s="86"/>
    </row>
    <row r="120" spans="7:23">
      <c r="G120" s="222"/>
      <c r="V120" s="20"/>
      <c r="W120" s="86"/>
    </row>
    <row r="121" spans="7:23">
      <c r="G121" s="222"/>
      <c r="V121" s="20"/>
      <c r="W121" s="86"/>
    </row>
    <row r="122" spans="7:23">
      <c r="G122" s="222"/>
      <c r="V122" s="20"/>
      <c r="W122" s="86"/>
    </row>
    <row r="123" spans="7:23">
      <c r="G123" s="222"/>
      <c r="V123" s="20"/>
      <c r="W123" s="86"/>
    </row>
    <row r="124" spans="7:23">
      <c r="G124" s="222"/>
      <c r="V124" s="20"/>
      <c r="W124" s="86"/>
    </row>
    <row r="125" spans="7:23">
      <c r="G125" s="222"/>
      <c r="V125" s="20"/>
      <c r="W125" s="86"/>
    </row>
    <row r="126" spans="7:23">
      <c r="G126" s="222"/>
      <c r="V126" s="20"/>
      <c r="W126" s="86"/>
    </row>
    <row r="127" spans="7:23">
      <c r="G127" s="222"/>
      <c r="V127" s="20"/>
      <c r="W127" s="86"/>
    </row>
    <row r="128" spans="7:23">
      <c r="G128" s="222"/>
      <c r="V128" s="20"/>
      <c r="W128" s="86"/>
    </row>
    <row r="129" spans="7:23">
      <c r="G129" s="222"/>
      <c r="V129" s="20"/>
      <c r="W129" s="86"/>
    </row>
    <row r="130" spans="7:23">
      <c r="G130" s="222"/>
      <c r="V130" s="20"/>
      <c r="W130" s="86"/>
    </row>
    <row r="131" spans="7:23">
      <c r="G131" s="222"/>
      <c r="V131" s="20"/>
      <c r="W131" s="86"/>
    </row>
    <row r="132" spans="7:23">
      <c r="G132" s="222"/>
      <c r="V132" s="20"/>
      <c r="W132" s="86"/>
    </row>
    <row r="133" spans="7:23">
      <c r="G133" s="222"/>
      <c r="V133" s="20"/>
      <c r="W133" s="86"/>
    </row>
    <row r="134" spans="7:23">
      <c r="G134" s="222"/>
      <c r="V134" s="20"/>
      <c r="W134" s="86"/>
    </row>
    <row r="135" spans="7:23">
      <c r="G135" s="222"/>
      <c r="V135" s="20"/>
      <c r="W135" s="86"/>
    </row>
    <row r="136" spans="7:23">
      <c r="G136" s="222"/>
      <c r="V136" s="20"/>
      <c r="W136" s="86"/>
    </row>
    <row r="137" spans="7:23">
      <c r="G137" s="222"/>
      <c r="V137" s="20"/>
      <c r="W137" s="86"/>
    </row>
    <row r="138" spans="7:23">
      <c r="G138" s="222"/>
      <c r="V138" s="20"/>
      <c r="W138" s="86"/>
    </row>
    <row r="139" spans="7:23">
      <c r="G139" s="222"/>
      <c r="V139" s="20"/>
      <c r="W139" s="86"/>
    </row>
    <row r="140" spans="7:23">
      <c r="G140" s="222"/>
      <c r="V140" s="20"/>
      <c r="W140" s="86"/>
    </row>
    <row r="141" spans="7:23">
      <c r="G141" s="222"/>
      <c r="V141" s="20"/>
      <c r="W141" s="86"/>
    </row>
    <row r="142" spans="7:23">
      <c r="G142" s="222"/>
      <c r="V142" s="20"/>
      <c r="W142" s="86"/>
    </row>
    <row r="143" spans="7:23">
      <c r="G143" s="222"/>
      <c r="V143" s="20"/>
      <c r="W143" s="86"/>
    </row>
    <row r="144" spans="7:23">
      <c r="G144" s="222"/>
      <c r="V144" s="20"/>
      <c r="W144" s="86"/>
    </row>
    <row r="145" spans="7:23">
      <c r="G145" s="222"/>
      <c r="V145" s="20"/>
      <c r="W145" s="86"/>
    </row>
    <row r="146" spans="7:23">
      <c r="G146" s="222"/>
      <c r="V146" s="20"/>
      <c r="W146" s="86"/>
    </row>
    <row r="147" spans="7:23">
      <c r="G147" s="222"/>
      <c r="V147" s="20"/>
      <c r="W147" s="86"/>
    </row>
    <row r="148" spans="7:23">
      <c r="G148" s="222"/>
      <c r="V148" s="20"/>
      <c r="W148" s="86"/>
    </row>
    <row r="149" spans="7:23">
      <c r="G149" s="222"/>
      <c r="V149" s="20"/>
      <c r="W149" s="86"/>
    </row>
    <row r="150" spans="7:23">
      <c r="G150" s="222"/>
      <c r="V150" s="20"/>
      <c r="W150" s="86"/>
    </row>
    <row r="151" spans="7:23">
      <c r="G151" s="222"/>
      <c r="V151" s="20"/>
      <c r="W151" s="86"/>
    </row>
    <row r="152" spans="7:23">
      <c r="G152" s="222"/>
      <c r="V152" s="20"/>
      <c r="W152" s="86"/>
    </row>
    <row r="153" spans="7:23">
      <c r="G153" s="222"/>
      <c r="V153" s="20"/>
      <c r="W153" s="86"/>
    </row>
    <row r="154" spans="7:23">
      <c r="G154" s="222"/>
      <c r="V154" s="20"/>
      <c r="W154" s="86"/>
    </row>
    <row r="155" spans="7:23">
      <c r="G155" s="222"/>
      <c r="V155" s="20"/>
      <c r="W155" s="86"/>
    </row>
    <row r="156" spans="7:23">
      <c r="G156" s="222"/>
      <c r="V156" s="20"/>
      <c r="W156" s="86"/>
    </row>
    <row r="157" spans="7:23">
      <c r="G157" s="222"/>
      <c r="V157" s="20"/>
      <c r="W157" s="86"/>
    </row>
    <row r="158" spans="7:23">
      <c r="G158" s="222"/>
      <c r="V158" s="20"/>
      <c r="W158" s="86"/>
    </row>
    <row r="159" spans="7:23">
      <c r="G159" s="222"/>
      <c r="V159" s="20"/>
      <c r="W159" s="86"/>
    </row>
    <row r="160" spans="7:23">
      <c r="G160" s="222"/>
      <c r="V160" s="20"/>
      <c r="W160" s="86"/>
    </row>
    <row r="161" spans="7:23">
      <c r="G161" s="222"/>
      <c r="V161" s="20"/>
      <c r="W161" s="86"/>
    </row>
    <row r="162" spans="7:23">
      <c r="G162" s="286"/>
      <c r="V162" s="20"/>
      <c r="W162" s="86"/>
    </row>
    <row r="163" spans="7:23">
      <c r="V163" s="20"/>
      <c r="W163" s="86"/>
    </row>
    <row r="164" spans="7:23">
      <c r="V164" s="20"/>
      <c r="W164" s="86"/>
    </row>
    <row r="165" spans="7:23">
      <c r="V165" s="20"/>
      <c r="W165" s="86"/>
    </row>
    <row r="166" spans="7:23">
      <c r="V166" s="20"/>
      <c r="W166" s="86"/>
    </row>
    <row r="167" spans="7:23">
      <c r="V167" s="20"/>
      <c r="W167" s="86"/>
    </row>
    <row r="168" spans="7:23">
      <c r="V168" s="20"/>
      <c r="W168" s="86"/>
    </row>
    <row r="169" spans="7:23">
      <c r="V169" s="20"/>
      <c r="W169" s="86"/>
    </row>
    <row r="170" spans="7:23">
      <c r="V170" s="20"/>
      <c r="W170" s="86"/>
    </row>
    <row r="171" spans="7:23">
      <c r="V171" s="20"/>
      <c r="W171" s="86"/>
    </row>
    <row r="172" spans="7:23">
      <c r="V172" s="20"/>
      <c r="W172" s="86"/>
    </row>
    <row r="173" spans="7:23">
      <c r="V173" s="20"/>
      <c r="W173" s="86"/>
    </row>
    <row r="174" spans="7:23">
      <c r="V174" s="20"/>
      <c r="W174" s="86"/>
    </row>
    <row r="175" spans="7:23">
      <c r="V175" s="20"/>
      <c r="W175" s="86"/>
    </row>
    <row r="176" spans="7:23">
      <c r="V176" s="20"/>
      <c r="W176" s="86"/>
    </row>
    <row r="177" spans="22:23">
      <c r="V177" s="20"/>
      <c r="W177" s="86"/>
    </row>
    <row r="178" spans="22:23">
      <c r="V178" s="20"/>
      <c r="W178" s="86"/>
    </row>
    <row r="179" spans="22:23">
      <c r="V179" s="20"/>
      <c r="W179" s="86"/>
    </row>
    <row r="180" spans="22:23">
      <c r="V180" s="20"/>
      <c r="W180" s="86"/>
    </row>
    <row r="181" spans="22:23">
      <c r="V181" s="20"/>
      <c r="W181" s="86"/>
    </row>
    <row r="182" spans="22:23">
      <c r="V182" s="20"/>
      <c r="W182" s="86"/>
    </row>
    <row r="183" spans="22:23">
      <c r="V183" s="20"/>
      <c r="W183" s="86"/>
    </row>
    <row r="184" spans="22:23">
      <c r="V184" s="20"/>
      <c r="W184" s="86"/>
    </row>
    <row r="185" spans="22:23">
      <c r="V185" s="20"/>
      <c r="W185" s="86"/>
    </row>
    <row r="186" spans="22:23">
      <c r="V186" s="20"/>
      <c r="W186" s="86"/>
    </row>
    <row r="187" spans="22:23">
      <c r="V187" s="20"/>
      <c r="W187" s="86"/>
    </row>
    <row r="188" spans="22:23">
      <c r="V188" s="20"/>
      <c r="W188" s="86"/>
    </row>
    <row r="189" spans="22:23">
      <c r="V189" s="20"/>
      <c r="W189" s="86"/>
    </row>
    <row r="190" spans="22:23">
      <c r="V190" s="20"/>
      <c r="W190" s="86"/>
    </row>
    <row r="191" spans="22:23">
      <c r="V191" s="20"/>
      <c r="W191" s="86"/>
    </row>
    <row r="192" spans="22:23">
      <c r="V192" s="20"/>
      <c r="W192" s="86"/>
    </row>
    <row r="193" spans="22:23">
      <c r="V193" s="20"/>
      <c r="W193" s="86"/>
    </row>
    <row r="194" spans="22:23">
      <c r="V194" s="20"/>
      <c r="W194" s="86"/>
    </row>
    <row r="195" spans="22:23">
      <c r="V195" s="20"/>
      <c r="W195" s="86"/>
    </row>
    <row r="196" spans="22:23">
      <c r="V196" s="20"/>
      <c r="W196" s="86"/>
    </row>
    <row r="197" spans="22:23">
      <c r="V197" s="20"/>
      <c r="W197" s="86"/>
    </row>
    <row r="198" spans="22:23">
      <c r="V198" s="20"/>
      <c r="W198" s="86"/>
    </row>
    <row r="199" spans="22:23">
      <c r="V199" s="20"/>
      <c r="W199" s="86"/>
    </row>
    <row r="200" spans="22:23">
      <c r="V200" s="20"/>
      <c r="W200" s="86"/>
    </row>
    <row r="201" spans="22:23">
      <c r="V201" s="20"/>
      <c r="W201" s="86"/>
    </row>
    <row r="202" spans="22:23">
      <c r="V202" s="20"/>
      <c r="W202" s="86"/>
    </row>
    <row r="203" spans="22:23">
      <c r="V203" s="20"/>
      <c r="W203" s="86"/>
    </row>
    <row r="204" spans="22:23">
      <c r="V204" s="20"/>
      <c r="W204" s="86"/>
    </row>
    <row r="205" spans="22:23">
      <c r="V205" s="20"/>
      <c r="W205" s="86"/>
    </row>
    <row r="206" spans="22:23">
      <c r="V206" s="20"/>
      <c r="W206" s="86"/>
    </row>
    <row r="207" spans="22:23">
      <c r="V207" s="20"/>
      <c r="W207" s="86"/>
    </row>
    <row r="208" spans="22:23">
      <c r="V208" s="20"/>
      <c r="W208" s="86"/>
    </row>
    <row r="209" spans="22:23">
      <c r="V209" s="20"/>
      <c r="W209" s="86"/>
    </row>
    <row r="210" spans="22:23">
      <c r="V210" s="20"/>
      <c r="W210" s="86"/>
    </row>
    <row r="211" spans="22:23">
      <c r="V211" s="20"/>
      <c r="W211" s="86"/>
    </row>
    <row r="212" spans="22:23">
      <c r="V212" s="20"/>
      <c r="W212" s="86"/>
    </row>
    <row r="213" spans="22:23">
      <c r="V213" s="20"/>
      <c r="W213" s="86"/>
    </row>
    <row r="214" spans="22:23">
      <c r="V214" s="20"/>
      <c r="W214" s="86"/>
    </row>
    <row r="215" spans="22:23">
      <c r="V215" s="20"/>
      <c r="W215" s="86"/>
    </row>
    <row r="216" spans="22:23">
      <c r="V216" s="20"/>
      <c r="W216" s="86"/>
    </row>
    <row r="217" spans="22:23">
      <c r="V217" s="20"/>
      <c r="W217" s="86"/>
    </row>
    <row r="218" spans="22:23">
      <c r="V218" s="20"/>
      <c r="W218" s="86"/>
    </row>
    <row r="219" spans="22:23">
      <c r="V219" s="20"/>
      <c r="W219" s="86"/>
    </row>
    <row r="220" spans="22:23">
      <c r="V220" s="20"/>
      <c r="W220" s="86"/>
    </row>
    <row r="221" spans="22:23">
      <c r="V221" s="20"/>
      <c r="W221" s="86"/>
    </row>
    <row r="222" spans="22:23">
      <c r="V222" s="20"/>
      <c r="W222" s="86"/>
    </row>
    <row r="223" spans="22:23">
      <c r="V223" s="20"/>
      <c r="W223" s="86"/>
    </row>
    <row r="224" spans="22:23">
      <c r="V224" s="20"/>
      <c r="W224" s="86"/>
    </row>
    <row r="225" spans="22:23">
      <c r="V225" s="20"/>
      <c r="W225" s="86"/>
    </row>
    <row r="226" spans="22:23">
      <c r="V226" s="20"/>
      <c r="W226" s="86"/>
    </row>
    <row r="227" spans="22:23">
      <c r="V227" s="20"/>
      <c r="W227" s="86"/>
    </row>
    <row r="228" spans="22:23">
      <c r="V228" s="20"/>
      <c r="W228" s="86"/>
    </row>
    <row r="229" spans="22:23">
      <c r="V229" s="20"/>
      <c r="W229" s="86"/>
    </row>
    <row r="230" spans="22:23">
      <c r="V230" s="20"/>
      <c r="W230" s="86"/>
    </row>
    <row r="231" spans="22:23">
      <c r="V231" s="20"/>
      <c r="W231" s="86"/>
    </row>
    <row r="232" spans="22:23">
      <c r="V232" s="20"/>
      <c r="W232" s="86"/>
    </row>
    <row r="233" spans="22:23">
      <c r="V233" s="20"/>
      <c r="W233" s="86"/>
    </row>
    <row r="234" spans="22:23">
      <c r="V234" s="20"/>
      <c r="W234" s="86"/>
    </row>
    <row r="235" spans="22:23">
      <c r="V235" s="20"/>
      <c r="W235" s="86"/>
    </row>
    <row r="236" spans="22:23">
      <c r="V236" s="20"/>
      <c r="W236" s="86"/>
    </row>
    <row r="237" spans="22:23">
      <c r="V237" s="20"/>
      <c r="W237" s="86"/>
    </row>
    <row r="238" spans="22:23">
      <c r="V238" s="20"/>
      <c r="W238" s="86"/>
    </row>
    <row r="239" spans="22:23">
      <c r="V239" s="20"/>
      <c r="W239" s="86"/>
    </row>
    <row r="240" spans="22:23">
      <c r="V240" s="20"/>
      <c r="W240" s="86"/>
    </row>
    <row r="241" spans="22:23">
      <c r="V241" s="20"/>
      <c r="W241" s="86"/>
    </row>
    <row r="242" spans="22:23">
      <c r="V242" s="20"/>
      <c r="W242" s="86"/>
    </row>
    <row r="243" spans="22:23">
      <c r="V243" s="20"/>
      <c r="W243" s="86"/>
    </row>
    <row r="244" spans="22:23">
      <c r="V244" s="20"/>
      <c r="W244" s="86"/>
    </row>
    <row r="245" spans="22:23">
      <c r="V245" s="20"/>
      <c r="W245" s="86"/>
    </row>
    <row r="246" spans="22:23">
      <c r="V246" s="20"/>
      <c r="W246" s="86"/>
    </row>
    <row r="247" spans="22:23">
      <c r="V247" s="20"/>
      <c r="W247" s="86"/>
    </row>
    <row r="248" spans="22:23">
      <c r="V248" s="20"/>
      <c r="W248" s="86"/>
    </row>
    <row r="249" spans="22:23">
      <c r="V249" s="20"/>
      <c r="W249" s="86"/>
    </row>
    <row r="250" spans="22:23">
      <c r="V250" s="20"/>
      <c r="W250" s="86"/>
    </row>
    <row r="251" spans="22:23">
      <c r="V251" s="20"/>
      <c r="W251" s="86"/>
    </row>
    <row r="252" spans="22:23">
      <c r="V252" s="20"/>
      <c r="W252" s="86"/>
    </row>
    <row r="253" spans="22:23">
      <c r="V253" s="20"/>
      <c r="W253" s="86"/>
    </row>
    <row r="254" spans="22:23">
      <c r="V254" s="20"/>
      <c r="W254" s="86"/>
    </row>
    <row r="255" spans="22:23">
      <c r="V255" s="20"/>
      <c r="W255" s="86"/>
    </row>
    <row r="256" spans="22:23">
      <c r="V256" s="20"/>
      <c r="W256" s="86"/>
    </row>
    <row r="257" spans="22:23">
      <c r="V257" s="20"/>
      <c r="W257" s="86"/>
    </row>
    <row r="258" spans="22:23">
      <c r="V258" s="20"/>
      <c r="W258" s="86"/>
    </row>
    <row r="259" spans="22:23">
      <c r="V259" s="20"/>
      <c r="W259" s="86"/>
    </row>
    <row r="260" spans="22:23">
      <c r="V260" s="20"/>
      <c r="W260" s="86"/>
    </row>
    <row r="261" spans="22:23">
      <c r="V261" s="20"/>
      <c r="W261" s="86"/>
    </row>
    <row r="262" spans="22:23">
      <c r="V262" s="20"/>
      <c r="W262" s="86"/>
    </row>
    <row r="263" spans="22:23">
      <c r="V263" s="20"/>
      <c r="W263" s="86"/>
    </row>
    <row r="264" spans="22:23">
      <c r="V264" s="20"/>
      <c r="W264" s="86"/>
    </row>
    <row r="265" spans="22:23">
      <c r="V265" s="20"/>
      <c r="W265" s="86"/>
    </row>
    <row r="266" spans="22:23">
      <c r="V266" s="20"/>
      <c r="W266" s="86"/>
    </row>
    <row r="267" spans="22:23">
      <c r="V267" s="20"/>
      <c r="W267" s="86"/>
    </row>
    <row r="268" spans="22:23">
      <c r="V268" s="20"/>
      <c r="W268" s="86"/>
    </row>
    <row r="269" spans="22:23">
      <c r="V269" s="20"/>
      <c r="W269" s="86"/>
    </row>
    <row r="270" spans="22:23">
      <c r="V270" s="20"/>
      <c r="W270" s="86"/>
    </row>
    <row r="271" spans="22:23">
      <c r="V271" s="20"/>
      <c r="W271" s="86"/>
    </row>
    <row r="272" spans="22:23">
      <c r="V272" s="20"/>
      <c r="W272" s="86"/>
    </row>
    <row r="273" spans="22:23">
      <c r="V273" s="20"/>
      <c r="W273" s="86"/>
    </row>
    <row r="274" spans="22:23">
      <c r="V274" s="20"/>
      <c r="W274" s="86"/>
    </row>
    <row r="275" spans="22:23">
      <c r="V275" s="20"/>
      <c r="W275" s="86"/>
    </row>
    <row r="276" spans="22:23">
      <c r="V276" s="20"/>
      <c r="W276" s="86"/>
    </row>
    <row r="277" spans="22:23">
      <c r="V277" s="20"/>
      <c r="W277" s="86"/>
    </row>
    <row r="278" spans="22:23">
      <c r="V278" s="20"/>
      <c r="W278" s="86"/>
    </row>
    <row r="279" spans="22:23">
      <c r="V279" s="20"/>
      <c r="W279" s="86"/>
    </row>
    <row r="280" spans="22:23">
      <c r="V280" s="20"/>
      <c r="W280" s="86"/>
    </row>
    <row r="281" spans="22:23">
      <c r="V281" s="20"/>
      <c r="W281" s="86"/>
    </row>
    <row r="282" spans="22:23">
      <c r="V282" s="20"/>
      <c r="W282" s="86"/>
    </row>
    <row r="283" spans="22:23">
      <c r="V283" s="20"/>
      <c r="W283" s="86"/>
    </row>
    <row r="284" spans="22:23">
      <c r="V284" s="20"/>
      <c r="W284" s="86"/>
    </row>
    <row r="285" spans="22:23">
      <c r="V285" s="20"/>
      <c r="W285" s="86"/>
    </row>
    <row r="286" spans="22:23">
      <c r="V286" s="20"/>
      <c r="W286" s="86"/>
    </row>
    <row r="287" spans="22:23">
      <c r="V287" s="20"/>
      <c r="W287" s="86"/>
    </row>
    <row r="288" spans="22:23">
      <c r="V288" s="20"/>
      <c r="W288" s="86"/>
    </row>
    <row r="289" spans="22:23">
      <c r="V289" s="20"/>
      <c r="W289" s="86"/>
    </row>
    <row r="290" spans="22:23">
      <c r="V290" s="20"/>
      <c r="W290" s="86"/>
    </row>
    <row r="291" spans="22:23">
      <c r="V291" s="20"/>
      <c r="W291" s="86"/>
    </row>
    <row r="292" spans="22:23">
      <c r="V292" s="20"/>
      <c r="W292" s="86"/>
    </row>
    <row r="293" spans="22:23">
      <c r="V293" s="20"/>
      <c r="W293" s="86"/>
    </row>
    <row r="294" spans="22:23">
      <c r="V294" s="20"/>
      <c r="W294" s="86"/>
    </row>
    <row r="295" spans="22:23">
      <c r="V295" s="20"/>
      <c r="W295" s="86"/>
    </row>
    <row r="296" spans="22:23">
      <c r="V296" s="20"/>
      <c r="W296" s="86"/>
    </row>
    <row r="297" spans="22:23">
      <c r="V297" s="20"/>
      <c r="W297" s="86"/>
    </row>
    <row r="298" spans="22:23">
      <c r="V298" s="20"/>
      <c r="W298" s="86"/>
    </row>
    <row r="299" spans="22:23">
      <c r="V299" s="20"/>
      <c r="W299" s="86"/>
    </row>
    <row r="300" spans="22:23">
      <c r="V300" s="20"/>
      <c r="W300" s="86"/>
    </row>
    <row r="301" spans="22:23">
      <c r="V301" s="20"/>
      <c r="W301" s="86"/>
    </row>
    <row r="302" spans="22:23">
      <c r="V302" s="20"/>
      <c r="W302" s="86"/>
    </row>
    <row r="303" spans="22:23">
      <c r="V303" s="20"/>
      <c r="W303" s="86"/>
    </row>
    <row r="304" spans="22:23">
      <c r="V304" s="20"/>
      <c r="W304" s="86"/>
    </row>
    <row r="305" spans="22:23">
      <c r="V305" s="20"/>
      <c r="W305" s="86"/>
    </row>
    <row r="306" spans="22:23">
      <c r="V306" s="20"/>
      <c r="W306" s="86"/>
    </row>
    <row r="307" spans="22:23">
      <c r="V307" s="20"/>
      <c r="W307" s="86"/>
    </row>
    <row r="308" spans="22:23">
      <c r="V308" s="20"/>
      <c r="W308" s="86"/>
    </row>
    <row r="309" spans="22:23">
      <c r="V309" s="20"/>
      <c r="W309" s="86"/>
    </row>
    <row r="310" spans="22:23">
      <c r="V310" s="20"/>
      <c r="W310" s="86"/>
    </row>
    <row r="311" spans="22:23">
      <c r="V311" s="20"/>
      <c r="W311" s="86"/>
    </row>
    <row r="312" spans="22:23">
      <c r="V312" s="20"/>
      <c r="W312" s="86"/>
    </row>
    <row r="313" spans="22:23">
      <c r="V313" s="20"/>
      <c r="W313" s="86"/>
    </row>
    <row r="314" spans="22:23">
      <c r="V314" s="20"/>
      <c r="W314" s="86"/>
    </row>
    <row r="315" spans="22:23">
      <c r="V315" s="20"/>
      <c r="W315" s="86"/>
    </row>
    <row r="316" spans="22:23">
      <c r="V316" s="20"/>
      <c r="W316" s="86"/>
    </row>
    <row r="317" spans="22:23">
      <c r="V317" s="20"/>
      <c r="W317" s="86"/>
    </row>
    <row r="318" spans="22:23">
      <c r="V318" s="20"/>
      <c r="W318" s="86"/>
    </row>
    <row r="319" spans="22:23">
      <c r="V319" s="20"/>
      <c r="W319" s="86"/>
    </row>
    <row r="320" spans="22:23">
      <c r="V320" s="20"/>
      <c r="W320" s="86"/>
    </row>
    <row r="321" spans="22:23">
      <c r="V321" s="20"/>
      <c r="W321" s="86"/>
    </row>
    <row r="322" spans="22:23">
      <c r="V322" s="287"/>
    </row>
    <row r="4769" spans="7:7">
      <c r="G4769" s="262"/>
    </row>
    <row r="4770" spans="7:7">
      <c r="G4770" s="222"/>
    </row>
    <row r="4771" spans="7:7">
      <c r="G4771" s="222"/>
    </row>
    <row r="4772" spans="7:7">
      <c r="G4772" s="222"/>
    </row>
    <row r="4773" spans="7:7">
      <c r="G4773" s="222"/>
    </row>
    <row r="4774" spans="7:7">
      <c r="G4774" s="222"/>
    </row>
    <row r="4775" spans="7:7">
      <c r="G4775" s="222"/>
    </row>
    <row r="4776" spans="7:7">
      <c r="G4776" s="222"/>
    </row>
    <row r="4777" spans="7:7">
      <c r="G4777" s="222"/>
    </row>
    <row r="4778" spans="7:7">
      <c r="G4778" s="222"/>
    </row>
    <row r="4779" spans="7:7">
      <c r="G4779" s="222"/>
    </row>
    <row r="4780" spans="7:7">
      <c r="G4780" s="222"/>
    </row>
    <row r="4781" spans="7:7">
      <c r="G4781" s="222"/>
    </row>
    <row r="4782" spans="7:7">
      <c r="G4782" s="222"/>
    </row>
    <row r="4783" spans="7:7">
      <c r="G4783" s="222"/>
    </row>
    <row r="4784" spans="7:7">
      <c r="G4784" s="222"/>
    </row>
    <row r="4785" spans="7:7">
      <c r="G4785" s="222"/>
    </row>
    <row r="4786" spans="7:7">
      <c r="G4786" s="222"/>
    </row>
    <row r="4787" spans="7:7">
      <c r="G4787" s="222"/>
    </row>
    <row r="4788" spans="7:7">
      <c r="G4788" s="222"/>
    </row>
    <row r="4789" spans="7:7">
      <c r="G4789" s="222"/>
    </row>
    <row r="4790" spans="7:7">
      <c r="G4790" s="222"/>
    </row>
    <row r="4791" spans="7:7">
      <c r="G4791" s="222"/>
    </row>
    <row r="4792" spans="7:7">
      <c r="G4792" s="222"/>
    </row>
    <row r="4793" spans="7:7">
      <c r="G4793" s="222"/>
    </row>
    <row r="4794" spans="7:7">
      <c r="G4794" s="222"/>
    </row>
    <row r="4795" spans="7:7">
      <c r="G4795" s="222"/>
    </row>
    <row r="4796" spans="7:7">
      <c r="G4796" s="222"/>
    </row>
    <row r="4797" spans="7:7">
      <c r="G4797" s="222"/>
    </row>
    <row r="4798" spans="7:7">
      <c r="G4798" s="222"/>
    </row>
    <row r="4799" spans="7:7">
      <c r="G4799" s="222"/>
    </row>
    <row r="4800" spans="7:7">
      <c r="G4800" s="222"/>
    </row>
    <row r="4801" spans="7:7">
      <c r="G4801" s="222"/>
    </row>
    <row r="4802" spans="7:7">
      <c r="G4802" s="222"/>
    </row>
    <row r="4803" spans="7:7">
      <c r="G4803" s="222"/>
    </row>
    <row r="4804" spans="7:7">
      <c r="G4804" s="222"/>
    </row>
    <row r="4805" spans="7:7">
      <c r="G4805" s="222"/>
    </row>
    <row r="4806" spans="7:7">
      <c r="G4806" s="222"/>
    </row>
    <row r="4807" spans="7:7">
      <c r="G4807" s="222"/>
    </row>
    <row r="4808" spans="7:7">
      <c r="G4808" s="222"/>
    </row>
    <row r="4809" spans="7:7">
      <c r="G4809" s="222"/>
    </row>
    <row r="4810" spans="7:7">
      <c r="G4810" s="222"/>
    </row>
    <row r="4811" spans="7:7">
      <c r="G4811" s="222"/>
    </row>
    <row r="4812" spans="7:7">
      <c r="G4812" s="222"/>
    </row>
    <row r="4813" spans="7:7">
      <c r="G4813" s="222"/>
    </row>
    <row r="4814" spans="7:7">
      <c r="G4814" s="222"/>
    </row>
    <row r="4815" spans="7:7">
      <c r="G4815" s="222"/>
    </row>
    <row r="4816" spans="7:7">
      <c r="G4816" s="222"/>
    </row>
    <row r="4817" spans="7:7">
      <c r="G4817" s="222"/>
    </row>
    <row r="4818" spans="7:7">
      <c r="G4818" s="222"/>
    </row>
    <row r="4819" spans="7:7">
      <c r="G4819" s="222"/>
    </row>
    <row r="4820" spans="7:7">
      <c r="G4820" s="222"/>
    </row>
    <row r="4821" spans="7:7">
      <c r="G4821" s="222"/>
    </row>
    <row r="4822" spans="7:7">
      <c r="G4822" s="222"/>
    </row>
    <row r="4823" spans="7:7">
      <c r="G4823" s="222"/>
    </row>
    <row r="4824" spans="7:7">
      <c r="G4824" s="222"/>
    </row>
    <row r="4825" spans="7:7">
      <c r="G4825" s="222"/>
    </row>
    <row r="4826" spans="7:7">
      <c r="G4826" s="222"/>
    </row>
    <row r="4827" spans="7:7">
      <c r="G4827" s="222"/>
    </row>
    <row r="4828" spans="7:7">
      <c r="G4828" s="222"/>
    </row>
    <row r="4829" spans="7:7">
      <c r="G4829" s="222"/>
    </row>
    <row r="4830" spans="7:7">
      <c r="G4830" s="222"/>
    </row>
    <row r="4831" spans="7:7">
      <c r="G4831" s="222"/>
    </row>
    <row r="4832" spans="7:7">
      <c r="G4832" s="222"/>
    </row>
    <row r="4833" spans="7:7">
      <c r="G4833" s="222"/>
    </row>
    <row r="4834" spans="7:7">
      <c r="G4834" s="222"/>
    </row>
    <row r="4835" spans="7:7">
      <c r="G4835" s="222"/>
    </row>
    <row r="4836" spans="7:7">
      <c r="G4836" s="222"/>
    </row>
    <row r="4837" spans="7:7">
      <c r="G4837" s="222"/>
    </row>
    <row r="4838" spans="7:7">
      <c r="G4838" s="222"/>
    </row>
    <row r="4839" spans="7:7">
      <c r="G4839" s="222"/>
    </row>
    <row r="4840" spans="7:7">
      <c r="G4840" s="222"/>
    </row>
    <row r="4841" spans="7:7">
      <c r="G4841" s="222"/>
    </row>
    <row r="4842" spans="7:7">
      <c r="G4842" s="222"/>
    </row>
    <row r="4843" spans="7:7">
      <c r="G4843" s="222"/>
    </row>
    <row r="4844" spans="7:7">
      <c r="G4844" s="222"/>
    </row>
    <row r="4845" spans="7:7">
      <c r="G4845" s="222"/>
    </row>
    <row r="4846" spans="7:7">
      <c r="G4846" s="222"/>
    </row>
    <row r="4847" spans="7:7">
      <c r="G4847" s="222"/>
    </row>
    <row r="4848" spans="7:7">
      <c r="G4848" s="222"/>
    </row>
    <row r="4849" spans="7:7">
      <c r="G4849" s="222"/>
    </row>
    <row r="4850" spans="7:7">
      <c r="G4850" s="222"/>
    </row>
    <row r="4851" spans="7:7">
      <c r="G4851" s="222"/>
    </row>
    <row r="4852" spans="7:7">
      <c r="G4852" s="222"/>
    </row>
    <row r="4853" spans="7:7">
      <c r="G4853" s="222"/>
    </row>
    <row r="4854" spans="7:7">
      <c r="G4854" s="222"/>
    </row>
    <row r="4855" spans="7:7">
      <c r="G4855" s="222"/>
    </row>
    <row r="4856" spans="7:7">
      <c r="G4856" s="222"/>
    </row>
    <row r="4857" spans="7:7">
      <c r="G4857" s="222"/>
    </row>
    <row r="4858" spans="7:7">
      <c r="G4858" s="222"/>
    </row>
    <row r="4859" spans="7:7">
      <c r="G4859" s="222"/>
    </row>
    <row r="4860" spans="7:7">
      <c r="G4860" s="222"/>
    </row>
    <row r="4861" spans="7:7">
      <c r="G4861" s="222"/>
    </row>
    <row r="4862" spans="7:7">
      <c r="G4862" s="222"/>
    </row>
    <row r="4863" spans="7:7">
      <c r="G4863" s="222"/>
    </row>
    <row r="4864" spans="7:7">
      <c r="G4864" s="222"/>
    </row>
    <row r="4865" spans="7:7">
      <c r="G4865" s="222"/>
    </row>
    <row r="4866" spans="7:7">
      <c r="G4866" s="222"/>
    </row>
    <row r="4867" spans="7:7">
      <c r="G4867" s="222"/>
    </row>
    <row r="4868" spans="7:7">
      <c r="G4868" s="222"/>
    </row>
    <row r="4869" spans="7:7">
      <c r="G4869" s="222"/>
    </row>
    <row r="4870" spans="7:7">
      <c r="G4870" s="222"/>
    </row>
    <row r="4871" spans="7:7">
      <c r="G4871" s="222"/>
    </row>
    <row r="4872" spans="7:7">
      <c r="G4872" s="222"/>
    </row>
    <row r="4873" spans="7:7">
      <c r="G4873" s="222"/>
    </row>
    <row r="4874" spans="7:7">
      <c r="G4874" s="222"/>
    </row>
    <row r="4875" spans="7:7">
      <c r="G4875" s="222"/>
    </row>
    <row r="4876" spans="7:7">
      <c r="G4876" s="222"/>
    </row>
    <row r="4877" spans="7:7">
      <c r="G4877" s="222"/>
    </row>
    <row r="4878" spans="7:7">
      <c r="G4878" s="222"/>
    </row>
    <row r="4879" spans="7:7">
      <c r="G4879" s="222"/>
    </row>
    <row r="4880" spans="7:7">
      <c r="G4880" s="222"/>
    </row>
    <row r="4881" spans="7:7">
      <c r="G4881" s="222"/>
    </row>
    <row r="4882" spans="7:7">
      <c r="G4882" s="222"/>
    </row>
    <row r="4883" spans="7:7">
      <c r="G4883" s="222"/>
    </row>
    <row r="4884" spans="7:7">
      <c r="G4884" s="222"/>
    </row>
    <row r="4885" spans="7:7">
      <c r="G4885" s="222"/>
    </row>
    <row r="4886" spans="7:7">
      <c r="G4886" s="222"/>
    </row>
    <row r="4887" spans="7:7">
      <c r="G4887" s="222"/>
    </row>
    <row r="4888" spans="7:7">
      <c r="G4888" s="222"/>
    </row>
    <row r="4889" spans="7:7">
      <c r="G4889" s="222"/>
    </row>
    <row r="4890" spans="7:7">
      <c r="G4890" s="222"/>
    </row>
    <row r="4891" spans="7:7">
      <c r="G4891" s="222"/>
    </row>
    <row r="4892" spans="7:7">
      <c r="G4892" s="222"/>
    </row>
    <row r="4893" spans="7:7">
      <c r="G4893" s="222"/>
    </row>
    <row r="4894" spans="7:7">
      <c r="G4894" s="222"/>
    </row>
    <row r="4895" spans="7:7">
      <c r="G4895" s="222"/>
    </row>
    <row r="4896" spans="7:7">
      <c r="G4896" s="222"/>
    </row>
    <row r="4897" spans="7:7">
      <c r="G4897" s="222"/>
    </row>
    <row r="4898" spans="7:7">
      <c r="G4898" s="222"/>
    </row>
    <row r="4899" spans="7:7">
      <c r="G4899" s="222"/>
    </row>
    <row r="4900" spans="7:7">
      <c r="G4900" s="222"/>
    </row>
    <row r="4901" spans="7:7">
      <c r="G4901" s="222"/>
    </row>
    <row r="4902" spans="7:7">
      <c r="G4902" s="222"/>
    </row>
    <row r="4903" spans="7:7">
      <c r="G4903" s="222"/>
    </row>
    <row r="4904" spans="7:7">
      <c r="G4904" s="222"/>
    </row>
    <row r="4905" spans="7:7">
      <c r="G4905" s="222"/>
    </row>
    <row r="4906" spans="7:7">
      <c r="G4906" s="222"/>
    </row>
    <row r="4907" spans="7:7">
      <c r="G4907" s="222"/>
    </row>
    <row r="4908" spans="7:7">
      <c r="G4908" s="222"/>
    </row>
    <row r="4909" spans="7:7">
      <c r="G4909" s="222"/>
    </row>
    <row r="4910" spans="7:7">
      <c r="G4910" s="222"/>
    </row>
    <row r="4911" spans="7:7">
      <c r="G4911" s="222"/>
    </row>
    <row r="4912" spans="7:7">
      <c r="G4912" s="222"/>
    </row>
    <row r="4913" spans="7:7">
      <c r="G4913" s="222"/>
    </row>
    <row r="4914" spans="7:7">
      <c r="G4914" s="222"/>
    </row>
    <row r="4915" spans="7:7">
      <c r="G4915" s="222"/>
    </row>
    <row r="4916" spans="7:7">
      <c r="G4916" s="222"/>
    </row>
    <row r="4917" spans="7:7">
      <c r="G4917" s="222"/>
    </row>
    <row r="4918" spans="7:7">
      <c r="G4918" s="222"/>
    </row>
    <row r="4919" spans="7:7">
      <c r="G4919" s="222"/>
    </row>
    <row r="4920" spans="7:7">
      <c r="G4920" s="222"/>
    </row>
    <row r="4921" spans="7:7">
      <c r="G4921" s="222"/>
    </row>
    <row r="4922" spans="7:7">
      <c r="G4922" s="222"/>
    </row>
    <row r="4923" spans="7:7">
      <c r="G4923" s="222"/>
    </row>
    <row r="4924" spans="7:7">
      <c r="G4924" s="222"/>
    </row>
    <row r="4925" spans="7:7">
      <c r="G4925" s="222"/>
    </row>
    <row r="4926" spans="7:7">
      <c r="G4926" s="222"/>
    </row>
    <row r="4927" spans="7:7">
      <c r="G4927" s="222"/>
    </row>
    <row r="4928" spans="7:7">
      <c r="G4928" s="222"/>
    </row>
    <row r="4929" spans="7:7">
      <c r="G4929" s="222"/>
    </row>
    <row r="4930" spans="7:7">
      <c r="G4930" s="222"/>
    </row>
    <row r="4931" spans="7:7">
      <c r="G4931" s="222"/>
    </row>
    <row r="4932" spans="7:7">
      <c r="G4932" s="222"/>
    </row>
    <row r="4933" spans="7:7">
      <c r="G4933" s="222"/>
    </row>
    <row r="4934" spans="7:7">
      <c r="G4934" s="222"/>
    </row>
    <row r="4935" spans="7:7">
      <c r="G4935" s="222"/>
    </row>
    <row r="4936" spans="7:7">
      <c r="G4936" s="222"/>
    </row>
    <row r="4937" spans="7:7">
      <c r="G4937" s="222"/>
    </row>
    <row r="4938" spans="7:7">
      <c r="G4938" s="222"/>
    </row>
    <row r="4939" spans="7:7">
      <c r="G4939" s="222"/>
    </row>
    <row r="4940" spans="7:7">
      <c r="G4940" s="222"/>
    </row>
    <row r="4941" spans="7:7">
      <c r="G4941" s="222"/>
    </row>
    <row r="4942" spans="7:7">
      <c r="G4942" s="222"/>
    </row>
    <row r="4943" spans="7:7">
      <c r="G4943" s="222"/>
    </row>
    <row r="4944" spans="7:7">
      <c r="G4944" s="222"/>
    </row>
    <row r="4945" spans="7:7">
      <c r="G4945" s="222"/>
    </row>
    <row r="4946" spans="7:7">
      <c r="G4946" s="222"/>
    </row>
    <row r="4947" spans="7:7">
      <c r="G4947" s="222"/>
    </row>
    <row r="4948" spans="7:7">
      <c r="G4948" s="222"/>
    </row>
    <row r="4949" spans="7:7">
      <c r="G4949" s="222"/>
    </row>
    <row r="4950" spans="7:7">
      <c r="G4950" s="222"/>
    </row>
    <row r="4951" spans="7:7">
      <c r="G4951" s="222"/>
    </row>
    <row r="4952" spans="7:7">
      <c r="G4952" s="222"/>
    </row>
    <row r="4953" spans="7:7">
      <c r="G4953" s="222"/>
    </row>
    <row r="4954" spans="7:7">
      <c r="G4954" s="222"/>
    </row>
    <row r="4955" spans="7:7">
      <c r="G4955" s="222"/>
    </row>
    <row r="4956" spans="7:7">
      <c r="G4956" s="222"/>
    </row>
    <row r="4957" spans="7:7">
      <c r="G4957" s="222"/>
    </row>
    <row r="4958" spans="7:7">
      <c r="G4958" s="222"/>
    </row>
    <row r="4959" spans="7:7">
      <c r="G4959" s="222"/>
    </row>
    <row r="4960" spans="7:7">
      <c r="G4960" s="222"/>
    </row>
    <row r="4961" spans="7:7">
      <c r="G4961" s="222"/>
    </row>
    <row r="4962" spans="7:7">
      <c r="G4962" s="222"/>
    </row>
    <row r="4963" spans="7:7">
      <c r="G4963" s="222"/>
    </row>
    <row r="4964" spans="7:7">
      <c r="G4964" s="222"/>
    </row>
    <row r="4965" spans="7:7">
      <c r="G4965" s="222"/>
    </row>
    <row r="4966" spans="7:7">
      <c r="G4966" s="222"/>
    </row>
    <row r="4967" spans="7:7">
      <c r="G4967" s="222"/>
    </row>
    <row r="4968" spans="7:7">
      <c r="G4968" s="222"/>
    </row>
    <row r="4969" spans="7:7">
      <c r="G4969" s="222"/>
    </row>
    <row r="4970" spans="7:7">
      <c r="G4970" s="222"/>
    </row>
    <row r="4971" spans="7:7">
      <c r="G4971" s="222"/>
    </row>
    <row r="4972" spans="7:7">
      <c r="G4972" s="222"/>
    </row>
    <row r="4973" spans="7:7">
      <c r="G4973" s="222"/>
    </row>
    <row r="4974" spans="7:7">
      <c r="G4974" s="222"/>
    </row>
    <row r="4975" spans="7:7">
      <c r="G4975" s="222"/>
    </row>
    <row r="4976" spans="7:7">
      <c r="G4976" s="222"/>
    </row>
    <row r="4977" spans="7:7">
      <c r="G4977" s="222"/>
    </row>
    <row r="4978" spans="7:7">
      <c r="G4978" s="222"/>
    </row>
    <row r="4979" spans="7:7">
      <c r="G4979" s="222"/>
    </row>
    <row r="4980" spans="7:7">
      <c r="G4980" s="222"/>
    </row>
    <row r="4981" spans="7:7">
      <c r="G4981" s="222"/>
    </row>
    <row r="4982" spans="7:7">
      <c r="G4982" s="222"/>
    </row>
    <row r="4983" spans="7:7">
      <c r="G4983" s="222"/>
    </row>
    <row r="4984" spans="7:7">
      <c r="G4984" s="222"/>
    </row>
    <row r="4985" spans="7:7">
      <c r="G4985" s="222"/>
    </row>
    <row r="4986" spans="7:7">
      <c r="G4986" s="222"/>
    </row>
    <row r="4987" spans="7:7">
      <c r="G4987" s="222"/>
    </row>
    <row r="4988" spans="7:7">
      <c r="G4988" s="222"/>
    </row>
    <row r="4989" spans="7:7">
      <c r="G4989" s="222"/>
    </row>
    <row r="4990" spans="7:7">
      <c r="G4990" s="222"/>
    </row>
    <row r="4991" spans="7:7">
      <c r="G4991" s="222"/>
    </row>
    <row r="4992" spans="7:7">
      <c r="G4992" s="222"/>
    </row>
    <row r="4993" spans="7:7">
      <c r="G4993" s="222"/>
    </row>
    <row r="4994" spans="7:7">
      <c r="G4994" s="222"/>
    </row>
    <row r="4995" spans="7:7">
      <c r="G4995" s="222"/>
    </row>
    <row r="4996" spans="7:7">
      <c r="G4996" s="222"/>
    </row>
    <row r="4997" spans="7:7">
      <c r="G4997" s="222"/>
    </row>
    <row r="4998" spans="7:7">
      <c r="G4998" s="222"/>
    </row>
    <row r="4999" spans="7:7">
      <c r="G4999" s="222"/>
    </row>
    <row r="5000" spans="7:7">
      <c r="G5000" s="222"/>
    </row>
    <row r="5001" spans="7:7">
      <c r="G5001" s="222"/>
    </row>
    <row r="5002" spans="7:7">
      <c r="G5002" s="222"/>
    </row>
    <row r="5003" spans="7:7">
      <c r="G5003" s="222"/>
    </row>
    <row r="5004" spans="7:7">
      <c r="G5004" s="222"/>
    </row>
    <row r="5005" spans="7:7">
      <c r="G5005" s="222"/>
    </row>
    <row r="5006" spans="7:7">
      <c r="G5006" s="222"/>
    </row>
    <row r="5007" spans="7:7">
      <c r="G5007" s="222"/>
    </row>
    <row r="5008" spans="7:7">
      <c r="G5008" s="222"/>
    </row>
    <row r="5009" spans="7:7">
      <c r="G5009" s="222"/>
    </row>
    <row r="5010" spans="7:7">
      <c r="G5010" s="222"/>
    </row>
    <row r="5011" spans="7:7">
      <c r="G5011" s="222"/>
    </row>
    <row r="5012" spans="7:7">
      <c r="G5012" s="222"/>
    </row>
    <row r="5013" spans="7:7">
      <c r="G5013" s="222"/>
    </row>
    <row r="5014" spans="7:7">
      <c r="G5014" s="222"/>
    </row>
    <row r="5015" spans="7:7">
      <c r="G5015" s="222"/>
    </row>
    <row r="5016" spans="7:7">
      <c r="G5016" s="222"/>
    </row>
    <row r="5017" spans="7:7">
      <c r="G5017" s="222"/>
    </row>
    <row r="5018" spans="7:7">
      <c r="G5018" s="222"/>
    </row>
    <row r="5019" spans="7:7">
      <c r="G5019" s="222"/>
    </row>
    <row r="5020" spans="7:7">
      <c r="G5020" s="222"/>
    </row>
    <row r="5021" spans="7:7">
      <c r="G5021" s="222"/>
    </row>
    <row r="5022" spans="7:7">
      <c r="G5022" s="222"/>
    </row>
    <row r="5023" spans="7:7">
      <c r="G5023" s="222"/>
    </row>
    <row r="5024" spans="7:7">
      <c r="G5024" s="222"/>
    </row>
    <row r="5025" spans="7:7">
      <c r="G5025" s="222"/>
    </row>
    <row r="5026" spans="7:7">
      <c r="G5026" s="222"/>
    </row>
    <row r="5027" spans="7:7">
      <c r="G5027" s="222"/>
    </row>
    <row r="5028" spans="7:7">
      <c r="G5028" s="222"/>
    </row>
    <row r="5029" spans="7:7">
      <c r="G5029" s="222"/>
    </row>
    <row r="5030" spans="7:7">
      <c r="G5030" s="222"/>
    </row>
    <row r="5031" spans="7:7">
      <c r="G5031" s="222"/>
    </row>
    <row r="5032" spans="7:7">
      <c r="G5032" s="222"/>
    </row>
    <row r="5033" spans="7:7">
      <c r="G5033" s="222"/>
    </row>
    <row r="5034" spans="7:7">
      <c r="G5034" s="222"/>
    </row>
    <row r="5035" spans="7:7">
      <c r="G5035" s="222"/>
    </row>
    <row r="5036" spans="7:7">
      <c r="G5036" s="222"/>
    </row>
    <row r="5037" spans="7:7">
      <c r="G5037" s="222"/>
    </row>
    <row r="5038" spans="7:7">
      <c r="G5038" s="222"/>
    </row>
    <row r="5039" spans="7:7">
      <c r="G5039" s="222"/>
    </row>
    <row r="5040" spans="7:7">
      <c r="G5040" s="222"/>
    </row>
    <row r="5041" spans="7:7">
      <c r="G5041" s="222"/>
    </row>
    <row r="5042" spans="7:7">
      <c r="G5042" s="222"/>
    </row>
    <row r="5043" spans="7:7">
      <c r="G5043" s="222"/>
    </row>
    <row r="5044" spans="7:7">
      <c r="G5044" s="222"/>
    </row>
    <row r="5045" spans="7:7">
      <c r="G5045" s="222"/>
    </row>
    <row r="5046" spans="7:7">
      <c r="G5046" s="222"/>
    </row>
    <row r="5047" spans="7:7">
      <c r="G5047" s="222"/>
    </row>
    <row r="5048" spans="7:7">
      <c r="G5048" s="222"/>
    </row>
    <row r="5049" spans="7:7">
      <c r="G5049" s="222"/>
    </row>
    <row r="5050" spans="7:7">
      <c r="G5050" s="222"/>
    </row>
    <row r="5051" spans="7:7">
      <c r="G5051" s="222"/>
    </row>
    <row r="5052" spans="7:7">
      <c r="G5052" s="222"/>
    </row>
    <row r="5053" spans="7:7">
      <c r="G5053" s="222"/>
    </row>
    <row r="5054" spans="7:7">
      <c r="G5054" s="222"/>
    </row>
    <row r="5055" spans="7:7">
      <c r="G5055" s="222"/>
    </row>
    <row r="5056" spans="7:7">
      <c r="G5056" s="222"/>
    </row>
    <row r="5057" spans="7:7">
      <c r="G5057" s="222"/>
    </row>
    <row r="5058" spans="7:7">
      <c r="G5058" s="222"/>
    </row>
    <row r="5059" spans="7:7">
      <c r="G5059" s="222"/>
    </row>
    <row r="5060" spans="7:7">
      <c r="G5060" s="222"/>
    </row>
    <row r="5061" spans="7:7">
      <c r="G5061" s="222"/>
    </row>
    <row r="5062" spans="7:7">
      <c r="G5062" s="222"/>
    </row>
    <row r="5063" spans="7:7">
      <c r="G5063" s="222"/>
    </row>
    <row r="5064" spans="7:7">
      <c r="G5064" s="222"/>
    </row>
    <row r="5065" spans="7:7">
      <c r="G5065" s="222"/>
    </row>
    <row r="5066" spans="7:7">
      <c r="G5066" s="222"/>
    </row>
    <row r="5067" spans="7:7">
      <c r="G5067" s="222"/>
    </row>
    <row r="5068" spans="7:7">
      <c r="G5068" s="222"/>
    </row>
    <row r="5069" spans="7:7">
      <c r="G5069" s="222"/>
    </row>
    <row r="5070" spans="7:7">
      <c r="G5070" s="222"/>
    </row>
    <row r="5071" spans="7:7">
      <c r="G5071" s="222"/>
    </row>
    <row r="5072" spans="7:7">
      <c r="G5072" s="222"/>
    </row>
    <row r="5073" spans="7:7">
      <c r="G5073" s="222"/>
    </row>
    <row r="5074" spans="7:7">
      <c r="G5074" s="222"/>
    </row>
    <row r="5075" spans="7:7">
      <c r="G5075" s="222"/>
    </row>
    <row r="5076" spans="7:7">
      <c r="G5076" s="222"/>
    </row>
    <row r="5077" spans="7:7">
      <c r="G5077" s="222"/>
    </row>
    <row r="5078" spans="7:7">
      <c r="G5078" s="222"/>
    </row>
    <row r="5079" spans="7:7">
      <c r="G5079" s="222"/>
    </row>
    <row r="5080" spans="7:7">
      <c r="G5080" s="222"/>
    </row>
    <row r="5081" spans="7:7">
      <c r="G5081" s="222"/>
    </row>
    <row r="5082" spans="7:7">
      <c r="G5082" s="222"/>
    </row>
    <row r="5083" spans="7:7">
      <c r="G5083" s="222"/>
    </row>
    <row r="5084" spans="7:7">
      <c r="G5084" s="222"/>
    </row>
    <row r="5085" spans="7:7">
      <c r="G5085" s="222"/>
    </row>
    <row r="5086" spans="7:7">
      <c r="G5086" s="222"/>
    </row>
    <row r="5087" spans="7:7">
      <c r="G5087" s="222"/>
    </row>
    <row r="5088" spans="7:7">
      <c r="G5088" s="222"/>
    </row>
    <row r="5089" spans="7:7">
      <c r="G5089" s="222"/>
    </row>
    <row r="5090" spans="7:7">
      <c r="G5090" s="222"/>
    </row>
    <row r="5091" spans="7:7">
      <c r="G5091" s="222"/>
    </row>
    <row r="5092" spans="7:7">
      <c r="G5092" s="222"/>
    </row>
    <row r="5093" spans="7:7">
      <c r="G5093" s="222"/>
    </row>
    <row r="5094" spans="7:7">
      <c r="G5094" s="222"/>
    </row>
    <row r="5095" spans="7:7">
      <c r="G5095" s="222"/>
    </row>
    <row r="5096" spans="7:7">
      <c r="G5096" s="222"/>
    </row>
    <row r="5097" spans="7:7">
      <c r="G5097" s="222"/>
    </row>
    <row r="5098" spans="7:7">
      <c r="G5098" s="222"/>
    </row>
    <row r="5099" spans="7:7">
      <c r="G5099" s="222"/>
    </row>
    <row r="5100" spans="7:7">
      <c r="G5100" s="222"/>
    </row>
    <row r="5101" spans="7:7">
      <c r="G5101" s="222"/>
    </row>
    <row r="5102" spans="7:7">
      <c r="G5102" s="222"/>
    </row>
    <row r="5103" spans="7:7">
      <c r="G5103" s="222"/>
    </row>
    <row r="5104" spans="7:7">
      <c r="G5104" s="222"/>
    </row>
    <row r="5105" spans="7:7">
      <c r="G5105" s="222"/>
    </row>
    <row r="5106" spans="7:7">
      <c r="G5106" s="222"/>
    </row>
    <row r="5107" spans="7:7">
      <c r="G5107" s="222"/>
    </row>
    <row r="5108" spans="7:7">
      <c r="G5108" s="222"/>
    </row>
    <row r="5109" spans="7:7">
      <c r="G5109" s="222"/>
    </row>
    <row r="5110" spans="7:7">
      <c r="G5110" s="222"/>
    </row>
    <row r="5111" spans="7:7">
      <c r="G5111" s="222"/>
    </row>
    <row r="5112" spans="7:7">
      <c r="G5112" s="222"/>
    </row>
    <row r="5113" spans="7:7">
      <c r="G5113" s="222"/>
    </row>
    <row r="5114" spans="7:7">
      <c r="G5114" s="222"/>
    </row>
    <row r="5115" spans="7:7">
      <c r="G5115" s="222"/>
    </row>
    <row r="5116" spans="7:7">
      <c r="G5116" s="222"/>
    </row>
    <row r="5117" spans="7:7">
      <c r="G5117" s="222"/>
    </row>
    <row r="5118" spans="7:7">
      <c r="G5118" s="222"/>
    </row>
    <row r="5119" spans="7:7">
      <c r="G5119" s="222"/>
    </row>
    <row r="5120" spans="7:7">
      <c r="G5120" s="222"/>
    </row>
    <row r="5121" spans="7:7">
      <c r="G5121" s="222"/>
    </row>
    <row r="5122" spans="7:7">
      <c r="G5122" s="222"/>
    </row>
    <row r="5123" spans="7:7">
      <c r="G5123" s="222"/>
    </row>
    <row r="5124" spans="7:7">
      <c r="G5124" s="222"/>
    </row>
    <row r="5125" spans="7:7">
      <c r="G5125" s="222"/>
    </row>
    <row r="5126" spans="7:7">
      <c r="G5126" s="222"/>
    </row>
    <row r="5127" spans="7:7">
      <c r="G5127" s="222"/>
    </row>
    <row r="5128" spans="7:7">
      <c r="G5128" s="222"/>
    </row>
    <row r="5129" spans="7:7">
      <c r="G5129" s="222"/>
    </row>
    <row r="5130" spans="7:7">
      <c r="G5130" s="222"/>
    </row>
    <row r="5131" spans="7:7">
      <c r="G5131" s="222"/>
    </row>
    <row r="5132" spans="7:7">
      <c r="G5132" s="222"/>
    </row>
    <row r="5133" spans="7:7">
      <c r="G5133" s="222"/>
    </row>
    <row r="5134" spans="7:7">
      <c r="G5134" s="222"/>
    </row>
    <row r="5135" spans="7:7">
      <c r="G5135" s="222"/>
    </row>
    <row r="5136" spans="7:7">
      <c r="G5136" s="222"/>
    </row>
    <row r="5137" spans="7:7">
      <c r="G5137" s="222"/>
    </row>
    <row r="5138" spans="7:7">
      <c r="G5138" s="222"/>
    </row>
    <row r="5139" spans="7:7">
      <c r="G5139" s="222"/>
    </row>
    <row r="5140" spans="7:7">
      <c r="G5140" s="222"/>
    </row>
    <row r="5141" spans="7:7">
      <c r="G5141" s="222"/>
    </row>
    <row r="5142" spans="7:7">
      <c r="G5142" s="222"/>
    </row>
    <row r="5143" spans="7:7">
      <c r="G5143" s="222"/>
    </row>
    <row r="5144" spans="7:7">
      <c r="G5144" s="222"/>
    </row>
    <row r="5145" spans="7:7">
      <c r="G5145" s="222"/>
    </row>
    <row r="5146" spans="7:7">
      <c r="G5146" s="222"/>
    </row>
    <row r="5147" spans="7:7">
      <c r="G5147" s="222"/>
    </row>
    <row r="5148" spans="7:7">
      <c r="G5148" s="222"/>
    </row>
    <row r="5149" spans="7:7">
      <c r="G5149" s="222"/>
    </row>
    <row r="5150" spans="7:7">
      <c r="G5150" s="222"/>
    </row>
    <row r="5151" spans="7:7">
      <c r="G5151" s="222"/>
    </row>
    <row r="5152" spans="7:7">
      <c r="G5152" s="222"/>
    </row>
    <row r="5153" spans="7:7">
      <c r="G5153" s="222"/>
    </row>
    <row r="5154" spans="7:7">
      <c r="G5154" s="222"/>
    </row>
    <row r="5155" spans="7:7">
      <c r="G5155" s="222"/>
    </row>
    <row r="5156" spans="7:7">
      <c r="G5156" s="222"/>
    </row>
    <row r="5157" spans="7:7">
      <c r="G5157" s="222"/>
    </row>
    <row r="5158" spans="7:7">
      <c r="G5158" s="222"/>
    </row>
    <row r="5159" spans="7:7">
      <c r="G5159" s="222"/>
    </row>
    <row r="5160" spans="7:7">
      <c r="G5160" s="222"/>
    </row>
    <row r="5161" spans="7:7">
      <c r="G5161" s="222"/>
    </row>
    <row r="5162" spans="7:7">
      <c r="G5162" s="222"/>
    </row>
    <row r="5163" spans="7:7">
      <c r="G5163" s="222"/>
    </row>
    <row r="5164" spans="7:7">
      <c r="G5164" s="222"/>
    </row>
    <row r="5165" spans="7:7">
      <c r="G5165" s="222"/>
    </row>
    <row r="5166" spans="7:7">
      <c r="G5166" s="222"/>
    </row>
    <row r="5167" spans="7:7">
      <c r="G5167" s="222"/>
    </row>
    <row r="5168" spans="7:7">
      <c r="G5168" s="222"/>
    </row>
    <row r="5169" spans="7:7">
      <c r="G5169" s="222"/>
    </row>
    <row r="5170" spans="7:7">
      <c r="G5170" s="222"/>
    </row>
    <row r="5171" spans="7:7">
      <c r="G5171" s="222"/>
    </row>
    <row r="5172" spans="7:7">
      <c r="G5172" s="222"/>
    </row>
    <row r="5173" spans="7:7">
      <c r="G5173" s="222"/>
    </row>
    <row r="5174" spans="7:7">
      <c r="G5174" s="222"/>
    </row>
    <row r="5175" spans="7:7">
      <c r="G5175" s="222"/>
    </row>
    <row r="5176" spans="7:7">
      <c r="G5176" s="222"/>
    </row>
    <row r="5177" spans="7:7">
      <c r="G5177" s="222"/>
    </row>
    <row r="5178" spans="7:7">
      <c r="G5178" s="222"/>
    </row>
    <row r="5179" spans="7:7">
      <c r="G5179" s="222"/>
    </row>
    <row r="5180" spans="7:7">
      <c r="G5180" s="222"/>
    </row>
    <row r="5181" spans="7:7">
      <c r="G5181" s="222"/>
    </row>
    <row r="5182" spans="7:7">
      <c r="G5182" s="222"/>
    </row>
    <row r="5183" spans="7:7">
      <c r="G5183" s="222"/>
    </row>
    <row r="5184" spans="7:7">
      <c r="G5184" s="222"/>
    </row>
    <row r="5185" spans="7:7">
      <c r="G5185" s="222"/>
    </row>
    <row r="5186" spans="7:7">
      <c r="G5186" s="222"/>
    </row>
    <row r="5187" spans="7:7">
      <c r="G5187" s="222"/>
    </row>
    <row r="5188" spans="7:7">
      <c r="G5188" s="222"/>
    </row>
    <row r="5189" spans="7:7">
      <c r="G5189" s="222"/>
    </row>
    <row r="5190" spans="7:7">
      <c r="G5190" s="222"/>
    </row>
    <row r="5191" spans="7:7">
      <c r="G5191" s="222"/>
    </row>
    <row r="5192" spans="7:7">
      <c r="G5192" s="222"/>
    </row>
    <row r="5193" spans="7:7">
      <c r="G5193" s="222"/>
    </row>
    <row r="5194" spans="7:7">
      <c r="G5194" s="222"/>
    </row>
    <row r="5195" spans="7:7">
      <c r="G5195" s="222"/>
    </row>
    <row r="5196" spans="7:7">
      <c r="G5196" s="222"/>
    </row>
    <row r="5197" spans="7:7">
      <c r="G5197" s="222"/>
    </row>
    <row r="5198" spans="7:7">
      <c r="G5198" s="222"/>
    </row>
    <row r="5199" spans="7:7">
      <c r="G5199" s="222"/>
    </row>
    <row r="5200" spans="7:7">
      <c r="G5200" s="222"/>
    </row>
    <row r="5201" spans="7:7">
      <c r="G5201" s="222"/>
    </row>
    <row r="5202" spans="7:7">
      <c r="G5202" s="222"/>
    </row>
    <row r="5203" spans="7:7">
      <c r="G5203" s="222"/>
    </row>
    <row r="5204" spans="7:7">
      <c r="G5204" s="222"/>
    </row>
    <row r="5205" spans="7:7">
      <c r="G5205" s="222"/>
    </row>
    <row r="5206" spans="7:7">
      <c r="G5206" s="222"/>
    </row>
    <row r="5207" spans="7:7">
      <c r="G5207" s="222"/>
    </row>
    <row r="5208" spans="7:7">
      <c r="G5208" s="222"/>
    </row>
    <row r="5209" spans="7:7">
      <c r="G5209" s="222"/>
    </row>
    <row r="5210" spans="7:7">
      <c r="G5210" s="222"/>
    </row>
    <row r="5211" spans="7:7">
      <c r="G5211" s="222"/>
    </row>
    <row r="5212" spans="7:7">
      <c r="G5212" s="222"/>
    </row>
    <row r="5213" spans="7:7">
      <c r="G5213" s="222"/>
    </row>
    <row r="5214" spans="7:7">
      <c r="G5214" s="222"/>
    </row>
    <row r="5215" spans="7:7">
      <c r="G5215" s="222"/>
    </row>
    <row r="5216" spans="7:7">
      <c r="G5216" s="222"/>
    </row>
    <row r="5217" spans="7:7">
      <c r="G5217" s="222"/>
    </row>
    <row r="5218" spans="7:7">
      <c r="G5218" s="222"/>
    </row>
    <row r="5219" spans="7:7">
      <c r="G5219" s="222"/>
    </row>
    <row r="5220" spans="7:7">
      <c r="G5220" s="222"/>
    </row>
    <row r="5221" spans="7:7">
      <c r="G5221" s="222"/>
    </row>
    <row r="5222" spans="7:7">
      <c r="G5222" s="222"/>
    </row>
    <row r="5223" spans="7:7">
      <c r="G5223" s="222"/>
    </row>
    <row r="5224" spans="7:7">
      <c r="G5224" s="222"/>
    </row>
    <row r="5225" spans="7:7">
      <c r="G5225" s="222"/>
    </row>
    <row r="5226" spans="7:7">
      <c r="G5226" s="222"/>
    </row>
    <row r="5227" spans="7:7">
      <c r="G5227" s="222"/>
    </row>
    <row r="5228" spans="7:7">
      <c r="G5228" s="222"/>
    </row>
    <row r="5229" spans="7:7">
      <c r="G5229" s="222"/>
    </row>
    <row r="5230" spans="7:7">
      <c r="G5230" s="222"/>
    </row>
    <row r="5231" spans="7:7">
      <c r="G5231" s="222"/>
    </row>
    <row r="5232" spans="7:7">
      <c r="G5232" s="222"/>
    </row>
    <row r="5233" spans="7:7">
      <c r="G5233" s="222"/>
    </row>
    <row r="5234" spans="7:7">
      <c r="G5234" s="222"/>
    </row>
    <row r="5235" spans="7:7">
      <c r="G5235" s="222"/>
    </row>
    <row r="5236" spans="7:7">
      <c r="G5236" s="222"/>
    </row>
    <row r="5237" spans="7:7">
      <c r="G5237" s="222"/>
    </row>
    <row r="5238" spans="7:7">
      <c r="G5238" s="222"/>
    </row>
    <row r="5239" spans="7:7">
      <c r="G5239" s="222"/>
    </row>
    <row r="5240" spans="7:7">
      <c r="G5240" s="222"/>
    </row>
    <row r="5241" spans="7:7">
      <c r="G5241" s="222"/>
    </row>
    <row r="5242" spans="7:7">
      <c r="G5242" s="222"/>
    </row>
    <row r="5243" spans="7:7">
      <c r="G5243" s="222"/>
    </row>
    <row r="5244" spans="7:7">
      <c r="G5244" s="222"/>
    </row>
    <row r="5245" spans="7:7">
      <c r="G5245" s="222"/>
    </row>
    <row r="5246" spans="7:7">
      <c r="G5246" s="222"/>
    </row>
    <row r="5247" spans="7:7">
      <c r="G5247" s="222"/>
    </row>
    <row r="5248" spans="7:7">
      <c r="G5248" s="222"/>
    </row>
    <row r="5249" spans="7:7">
      <c r="G5249" s="222"/>
    </row>
    <row r="5250" spans="7:7">
      <c r="G5250" s="222"/>
    </row>
    <row r="5251" spans="7:7">
      <c r="G5251" s="222"/>
    </row>
    <row r="5252" spans="7:7">
      <c r="G5252" s="222"/>
    </row>
    <row r="5253" spans="7:7">
      <c r="G5253" s="222"/>
    </row>
    <row r="5254" spans="7:7">
      <c r="G5254" s="222"/>
    </row>
    <row r="5255" spans="7:7">
      <c r="G5255" s="222"/>
    </row>
    <row r="5256" spans="7:7">
      <c r="G5256" s="222"/>
    </row>
    <row r="5257" spans="7:7">
      <c r="G5257" s="222"/>
    </row>
    <row r="5258" spans="7:7">
      <c r="G5258" s="222"/>
    </row>
    <row r="5259" spans="7:7">
      <c r="G5259" s="222"/>
    </row>
    <row r="5260" spans="7:7">
      <c r="G5260" s="222"/>
    </row>
    <row r="5261" spans="7:7">
      <c r="G5261" s="222"/>
    </row>
    <row r="5262" spans="7:7">
      <c r="G5262" s="222"/>
    </row>
    <row r="5263" spans="7:7">
      <c r="G5263" s="222"/>
    </row>
    <row r="5264" spans="7:7">
      <c r="G5264" s="222"/>
    </row>
    <row r="5265" spans="7:7">
      <c r="G5265" s="222"/>
    </row>
    <row r="5266" spans="7:7">
      <c r="G5266" s="222"/>
    </row>
    <row r="5267" spans="7:7">
      <c r="G5267" s="222"/>
    </row>
    <row r="5268" spans="7:7">
      <c r="G5268" s="222"/>
    </row>
    <row r="5269" spans="7:7">
      <c r="G5269" s="222"/>
    </row>
    <row r="5270" spans="7:7">
      <c r="G5270" s="222"/>
    </row>
    <row r="5271" spans="7:7">
      <c r="G5271" s="222"/>
    </row>
    <row r="5272" spans="7:7">
      <c r="G5272" s="222"/>
    </row>
    <row r="5273" spans="7:7">
      <c r="G5273" s="222"/>
    </row>
    <row r="5274" spans="7:7">
      <c r="G5274" s="222"/>
    </row>
    <row r="5275" spans="7:7">
      <c r="G5275" s="222"/>
    </row>
    <row r="5276" spans="7:7">
      <c r="G5276" s="222"/>
    </row>
    <row r="5277" spans="7:7">
      <c r="G5277" s="222"/>
    </row>
    <row r="5278" spans="7:7">
      <c r="G5278" s="222"/>
    </row>
    <row r="5279" spans="7:7">
      <c r="G5279" s="222"/>
    </row>
    <row r="5280" spans="7:7">
      <c r="G5280" s="222"/>
    </row>
    <row r="5281" spans="7:7">
      <c r="G5281" s="222"/>
    </row>
    <row r="5282" spans="7:7">
      <c r="G5282" s="222"/>
    </row>
    <row r="5283" spans="7:7">
      <c r="G5283" s="222"/>
    </row>
    <row r="5284" spans="7:7">
      <c r="G5284" s="222"/>
    </row>
    <row r="5285" spans="7:7">
      <c r="G5285" s="222"/>
    </row>
    <row r="5286" spans="7:7">
      <c r="G5286" s="222"/>
    </row>
    <row r="5287" spans="7:7">
      <c r="G5287" s="222"/>
    </row>
    <row r="5288" spans="7:7">
      <c r="G5288" s="222"/>
    </row>
    <row r="5289" spans="7:7">
      <c r="G5289" s="222"/>
    </row>
    <row r="5290" spans="7:7">
      <c r="G5290" s="222"/>
    </row>
    <row r="5291" spans="7:7">
      <c r="G5291" s="222"/>
    </row>
    <row r="5292" spans="7:7">
      <c r="G5292" s="222"/>
    </row>
    <row r="5293" spans="7:7">
      <c r="G5293" s="222"/>
    </row>
    <row r="5294" spans="7:7">
      <c r="G5294" s="222"/>
    </row>
    <row r="5295" spans="7:7">
      <c r="G5295" s="222"/>
    </row>
    <row r="5296" spans="7:7">
      <c r="G5296" s="222"/>
    </row>
    <row r="5297" spans="7:7">
      <c r="G5297" s="222"/>
    </row>
    <row r="5298" spans="7:7">
      <c r="G5298" s="222"/>
    </row>
    <row r="5299" spans="7:7">
      <c r="G5299" s="222"/>
    </row>
    <row r="5300" spans="7:7">
      <c r="G5300" s="222"/>
    </row>
    <row r="5301" spans="7:7">
      <c r="G5301" s="222"/>
    </row>
    <row r="5302" spans="7:7">
      <c r="G5302" s="222"/>
    </row>
    <row r="5303" spans="7:7">
      <c r="G5303" s="222"/>
    </row>
    <row r="5304" spans="7:7">
      <c r="G5304" s="222"/>
    </row>
    <row r="5305" spans="7:7">
      <c r="G5305" s="222"/>
    </row>
    <row r="5306" spans="7:7">
      <c r="G5306" s="222"/>
    </row>
    <row r="5307" spans="7:7">
      <c r="G5307" s="222"/>
    </row>
    <row r="5308" spans="7:7">
      <c r="G5308" s="222"/>
    </row>
    <row r="5309" spans="7:7">
      <c r="G5309" s="222"/>
    </row>
    <row r="5310" spans="7:7">
      <c r="G5310" s="222"/>
    </row>
    <row r="5311" spans="7:7">
      <c r="G5311" s="222"/>
    </row>
    <row r="5312" spans="7:7">
      <c r="G5312" s="222"/>
    </row>
    <row r="5313" spans="7:7">
      <c r="G5313" s="222"/>
    </row>
    <row r="5314" spans="7:7">
      <c r="G5314" s="222"/>
    </row>
    <row r="5315" spans="7:7">
      <c r="G5315" s="222"/>
    </row>
    <row r="5316" spans="7:7">
      <c r="G5316" s="222"/>
    </row>
    <row r="5317" spans="7:7">
      <c r="G5317" s="222"/>
    </row>
    <row r="5318" spans="7:7">
      <c r="G5318" s="222"/>
    </row>
    <row r="5319" spans="7:7">
      <c r="G5319" s="222"/>
    </row>
    <row r="5320" spans="7:7">
      <c r="G5320" s="222"/>
    </row>
    <row r="5321" spans="7:7">
      <c r="G5321" s="222"/>
    </row>
    <row r="5322" spans="7:7">
      <c r="G5322" s="222"/>
    </row>
    <row r="5323" spans="7:7">
      <c r="G5323" s="222"/>
    </row>
    <row r="5324" spans="7:7">
      <c r="G5324" s="222"/>
    </row>
    <row r="5325" spans="7:7">
      <c r="G5325" s="222"/>
    </row>
    <row r="5326" spans="7:7">
      <c r="G5326" s="222"/>
    </row>
    <row r="5327" spans="7:7">
      <c r="G5327" s="222"/>
    </row>
    <row r="5328" spans="7:7">
      <c r="G5328" s="222"/>
    </row>
    <row r="5329" spans="7:7">
      <c r="G5329" s="222"/>
    </row>
    <row r="5330" spans="7:7">
      <c r="G5330" s="222"/>
    </row>
    <row r="5331" spans="7:7">
      <c r="G5331" s="222"/>
    </row>
    <row r="5332" spans="7:7">
      <c r="G5332" s="222"/>
    </row>
    <row r="5333" spans="7:7">
      <c r="G5333" s="222"/>
    </row>
    <row r="5334" spans="7:7">
      <c r="G5334" s="222"/>
    </row>
    <row r="5335" spans="7:7">
      <c r="G5335" s="222"/>
    </row>
    <row r="5336" spans="7:7">
      <c r="G5336" s="222"/>
    </row>
    <row r="5337" spans="7:7">
      <c r="G5337" s="222"/>
    </row>
    <row r="5338" spans="7:7">
      <c r="G5338" s="222"/>
    </row>
    <row r="5339" spans="7:7">
      <c r="G5339" s="222"/>
    </row>
    <row r="5340" spans="7:7">
      <c r="G5340" s="222"/>
    </row>
    <row r="5341" spans="7:7">
      <c r="G5341" s="222"/>
    </row>
    <row r="5342" spans="7:7">
      <c r="G5342" s="222"/>
    </row>
    <row r="5343" spans="7:7">
      <c r="G5343" s="222"/>
    </row>
    <row r="5344" spans="7:7">
      <c r="G5344" s="222"/>
    </row>
    <row r="5345" spans="7:7">
      <c r="G5345" s="222"/>
    </row>
    <row r="5346" spans="7:7">
      <c r="G5346" s="222"/>
    </row>
    <row r="5347" spans="7:7">
      <c r="G5347" s="222"/>
    </row>
    <row r="5348" spans="7:7">
      <c r="G5348" s="222"/>
    </row>
    <row r="5349" spans="7:7">
      <c r="G5349" s="222"/>
    </row>
    <row r="5350" spans="7:7">
      <c r="G5350" s="222"/>
    </row>
    <row r="5351" spans="7:7">
      <c r="G5351" s="222"/>
    </row>
    <row r="5352" spans="7:7">
      <c r="G5352" s="222"/>
    </row>
    <row r="5353" spans="7:7">
      <c r="G5353" s="222"/>
    </row>
    <row r="5354" spans="7:7">
      <c r="G5354" s="222"/>
    </row>
    <row r="5355" spans="7:7">
      <c r="G5355" s="222"/>
    </row>
    <row r="5356" spans="7:7">
      <c r="G5356" s="222"/>
    </row>
    <row r="5357" spans="7:7">
      <c r="G5357" s="222"/>
    </row>
    <row r="5358" spans="7:7">
      <c r="G5358" s="222"/>
    </row>
    <row r="5359" spans="7:7">
      <c r="G5359" s="222"/>
    </row>
    <row r="5360" spans="7:7">
      <c r="G5360" s="222"/>
    </row>
    <row r="5361" spans="7:7">
      <c r="G5361" s="222"/>
    </row>
    <row r="5362" spans="7:7">
      <c r="G5362" s="222"/>
    </row>
    <row r="5363" spans="7:7">
      <c r="G5363" s="222"/>
    </row>
    <row r="5364" spans="7:7">
      <c r="G5364" s="222"/>
    </row>
    <row r="5365" spans="7:7">
      <c r="G5365" s="222"/>
    </row>
    <row r="5366" spans="7:7">
      <c r="G5366" s="222"/>
    </row>
    <row r="5367" spans="7:7">
      <c r="G5367" s="222"/>
    </row>
    <row r="5368" spans="7:7">
      <c r="G5368" s="222"/>
    </row>
    <row r="5369" spans="7:7">
      <c r="G5369" s="222"/>
    </row>
    <row r="5370" spans="7:7">
      <c r="G5370" s="222"/>
    </row>
    <row r="5371" spans="7:7">
      <c r="G5371" s="222"/>
    </row>
    <row r="5372" spans="7:7">
      <c r="G5372" s="222"/>
    </row>
    <row r="5373" spans="7:7">
      <c r="G5373" s="222"/>
    </row>
    <row r="5374" spans="7:7">
      <c r="G5374" s="222"/>
    </row>
    <row r="5375" spans="7:7">
      <c r="G5375" s="222"/>
    </row>
    <row r="5376" spans="7:7">
      <c r="G5376" s="222"/>
    </row>
    <row r="5377" spans="7:7">
      <c r="G5377" s="222"/>
    </row>
    <row r="5378" spans="7:7">
      <c r="G5378" s="222"/>
    </row>
    <row r="5379" spans="7:7">
      <c r="G5379" s="222"/>
    </row>
    <row r="5380" spans="7:7">
      <c r="G5380" s="222"/>
    </row>
    <row r="5381" spans="7:7">
      <c r="G5381" s="222"/>
    </row>
    <row r="5382" spans="7:7">
      <c r="G5382" s="222"/>
    </row>
    <row r="5383" spans="7:7">
      <c r="G5383" s="222"/>
    </row>
    <row r="5384" spans="7:7">
      <c r="G5384" s="222"/>
    </row>
    <row r="5385" spans="7:7">
      <c r="G5385" s="222"/>
    </row>
    <row r="5386" spans="7:7">
      <c r="G5386" s="222"/>
    </row>
    <row r="5387" spans="7:7">
      <c r="G5387" s="222"/>
    </row>
    <row r="5388" spans="7:7">
      <c r="G5388" s="222"/>
    </row>
    <row r="5389" spans="7:7">
      <c r="G5389" s="222"/>
    </row>
    <row r="5390" spans="7:7">
      <c r="G5390" s="222"/>
    </row>
    <row r="5391" spans="7:7">
      <c r="G5391" s="222"/>
    </row>
    <row r="5392" spans="7:7">
      <c r="G5392" s="222"/>
    </row>
    <row r="5393" spans="7:7">
      <c r="G5393" s="222"/>
    </row>
    <row r="5394" spans="7:7">
      <c r="G5394" s="222"/>
    </row>
    <row r="5395" spans="7:7">
      <c r="G5395" s="222"/>
    </row>
    <row r="5396" spans="7:7">
      <c r="G5396" s="222"/>
    </row>
    <row r="5397" spans="7:7">
      <c r="G5397" s="222"/>
    </row>
    <row r="5398" spans="7:7">
      <c r="G5398" s="222"/>
    </row>
    <row r="5399" spans="7:7">
      <c r="G5399" s="222"/>
    </row>
    <row r="5400" spans="7:7">
      <c r="G5400" s="222"/>
    </row>
    <row r="5401" spans="7:7">
      <c r="G5401" s="222"/>
    </row>
    <row r="5402" spans="7:7">
      <c r="G5402" s="222"/>
    </row>
    <row r="5403" spans="7:7">
      <c r="G5403" s="222"/>
    </row>
    <row r="5404" spans="7:7">
      <c r="G5404" s="222"/>
    </row>
    <row r="5405" spans="7:7">
      <c r="G5405" s="222"/>
    </row>
    <row r="5406" spans="7:7">
      <c r="G5406" s="222"/>
    </row>
    <row r="5407" spans="7:7">
      <c r="G5407" s="222"/>
    </row>
    <row r="5408" spans="7:7">
      <c r="G5408" s="222"/>
    </row>
    <row r="5409" spans="7:7">
      <c r="G5409" s="222"/>
    </row>
    <row r="5410" spans="7:7">
      <c r="G5410" s="222"/>
    </row>
    <row r="5411" spans="7:7">
      <c r="G5411" s="222"/>
    </row>
    <row r="5412" spans="7:7">
      <c r="G5412" s="222"/>
    </row>
    <row r="5413" spans="7:7">
      <c r="G5413" s="222"/>
    </row>
    <row r="5414" spans="7:7">
      <c r="G5414" s="222"/>
    </row>
    <row r="5415" spans="7:7">
      <c r="G5415" s="222"/>
    </row>
    <row r="5416" spans="7:7">
      <c r="G5416" s="222"/>
    </row>
    <row r="5417" spans="7:7">
      <c r="G5417" s="222"/>
    </row>
    <row r="5418" spans="7:7">
      <c r="G5418" s="222"/>
    </row>
    <row r="5419" spans="7:7">
      <c r="G5419" s="222"/>
    </row>
    <row r="5420" spans="7:7">
      <c r="G5420" s="222"/>
    </row>
    <row r="5421" spans="7:7">
      <c r="G5421" s="222"/>
    </row>
    <row r="5422" spans="7:7">
      <c r="G5422" s="222"/>
    </row>
    <row r="5423" spans="7:7">
      <c r="G5423" s="222"/>
    </row>
    <row r="5424" spans="7:7">
      <c r="G5424" s="222"/>
    </row>
    <row r="5425" spans="7:7">
      <c r="G5425" s="222"/>
    </row>
    <row r="5426" spans="7:7">
      <c r="G5426" s="222"/>
    </row>
    <row r="5427" spans="7:7">
      <c r="G5427" s="222"/>
    </row>
    <row r="5428" spans="7:7">
      <c r="G5428" s="222"/>
    </row>
    <row r="5429" spans="7:7">
      <c r="G5429" s="222"/>
    </row>
    <row r="5430" spans="7:7">
      <c r="G5430" s="222"/>
    </row>
    <row r="5431" spans="7:7">
      <c r="G5431" s="222"/>
    </row>
    <row r="5432" spans="7:7">
      <c r="G5432" s="222"/>
    </row>
    <row r="5433" spans="7:7">
      <c r="G5433" s="222"/>
    </row>
    <row r="5434" spans="7:7">
      <c r="G5434" s="222"/>
    </row>
    <row r="5435" spans="7:7">
      <c r="G5435" s="222"/>
    </row>
    <row r="5436" spans="7:7">
      <c r="G5436" s="222"/>
    </row>
    <row r="5437" spans="7:7">
      <c r="G5437" s="222"/>
    </row>
    <row r="5438" spans="7:7">
      <c r="G5438" s="222"/>
    </row>
    <row r="5439" spans="7:7">
      <c r="G5439" s="222"/>
    </row>
    <row r="5440" spans="7:7">
      <c r="G5440" s="222"/>
    </row>
    <row r="5441" spans="7:7">
      <c r="G5441" s="222"/>
    </row>
    <row r="5442" spans="7:7">
      <c r="G5442" s="222"/>
    </row>
    <row r="5443" spans="7:7">
      <c r="G5443" s="222"/>
    </row>
    <row r="5444" spans="7:7">
      <c r="G5444" s="222"/>
    </row>
    <row r="5445" spans="7:7">
      <c r="G5445" s="222"/>
    </row>
    <row r="5446" spans="7:7">
      <c r="G5446" s="222"/>
    </row>
    <row r="5447" spans="7:7">
      <c r="G5447" s="222"/>
    </row>
    <row r="5448" spans="7:7">
      <c r="G5448" s="222"/>
    </row>
    <row r="5449" spans="7:7">
      <c r="G5449" s="222"/>
    </row>
    <row r="5450" spans="7:7">
      <c r="G5450" s="222"/>
    </row>
    <row r="5451" spans="7:7">
      <c r="G5451" s="222"/>
    </row>
    <row r="5452" spans="7:7">
      <c r="G5452" s="222"/>
    </row>
    <row r="5453" spans="7:7">
      <c r="G5453" s="222"/>
    </row>
    <row r="5454" spans="7:7">
      <c r="G5454" s="222"/>
    </row>
    <row r="5455" spans="7:7">
      <c r="G5455" s="222"/>
    </row>
    <row r="5456" spans="7:7">
      <c r="G5456" s="222"/>
    </row>
    <row r="5457" spans="7:7">
      <c r="G5457" s="222"/>
    </row>
    <row r="5458" spans="7:7">
      <c r="G5458" s="222"/>
    </row>
    <row r="5459" spans="7:7">
      <c r="G5459" s="222"/>
    </row>
    <row r="5460" spans="7:7">
      <c r="G5460" s="222"/>
    </row>
    <row r="5461" spans="7:7">
      <c r="G5461" s="222"/>
    </row>
    <row r="5462" spans="7:7">
      <c r="G5462" s="222"/>
    </row>
    <row r="5463" spans="7:7">
      <c r="G5463" s="222"/>
    </row>
    <row r="5464" spans="7:7">
      <c r="G5464" s="222"/>
    </row>
    <row r="5465" spans="7:7">
      <c r="G5465" s="222"/>
    </row>
    <row r="5466" spans="7:7">
      <c r="G5466" s="222"/>
    </row>
    <row r="5467" spans="7:7">
      <c r="G5467" s="222"/>
    </row>
    <row r="5468" spans="7:7">
      <c r="G5468" s="222"/>
    </row>
    <row r="5469" spans="7:7">
      <c r="G5469" s="222"/>
    </row>
    <row r="5470" spans="7:7">
      <c r="G5470" s="222"/>
    </row>
    <row r="5471" spans="7:7">
      <c r="G5471" s="222"/>
    </row>
    <row r="5472" spans="7:7">
      <c r="G5472" s="222"/>
    </row>
    <row r="5473" spans="7:7">
      <c r="G5473" s="222"/>
    </row>
    <row r="5474" spans="7:7">
      <c r="G5474" s="222"/>
    </row>
    <row r="5475" spans="7:7">
      <c r="G5475" s="222"/>
    </row>
    <row r="5476" spans="7:7">
      <c r="G5476" s="222"/>
    </row>
    <row r="5477" spans="7:7">
      <c r="G5477" s="222"/>
    </row>
    <row r="5478" spans="7:7">
      <c r="G5478" s="222"/>
    </row>
    <row r="5479" spans="7:7">
      <c r="G5479" s="222"/>
    </row>
    <row r="5480" spans="7:7">
      <c r="G5480" s="222"/>
    </row>
    <row r="5481" spans="7:7">
      <c r="G5481" s="222"/>
    </row>
    <row r="5482" spans="7:7">
      <c r="G5482" s="222"/>
    </row>
    <row r="5483" spans="7:7">
      <c r="G5483" s="222"/>
    </row>
    <row r="5484" spans="7:7">
      <c r="G5484" s="222"/>
    </row>
    <row r="5485" spans="7:7">
      <c r="G5485" s="222"/>
    </row>
    <row r="5486" spans="7:7">
      <c r="G5486" s="222"/>
    </row>
    <row r="5487" spans="7:7">
      <c r="G5487" s="222"/>
    </row>
    <row r="5488" spans="7:7">
      <c r="G5488" s="222"/>
    </row>
    <row r="5489" spans="7:7">
      <c r="G5489" s="222"/>
    </row>
    <row r="5490" spans="7:7">
      <c r="G5490" s="222"/>
    </row>
    <row r="5491" spans="7:7">
      <c r="G5491" s="222"/>
    </row>
    <row r="5492" spans="7:7">
      <c r="G5492" s="222"/>
    </row>
    <row r="5493" spans="7:7">
      <c r="G5493" s="222"/>
    </row>
    <row r="5494" spans="7:7">
      <c r="G5494" s="222"/>
    </row>
    <row r="5495" spans="7:7">
      <c r="G5495" s="222"/>
    </row>
    <row r="5496" spans="7:7">
      <c r="G5496" s="222"/>
    </row>
    <row r="5497" spans="7:7">
      <c r="G5497" s="222"/>
    </row>
    <row r="5498" spans="7:7">
      <c r="G5498" s="222"/>
    </row>
    <row r="5499" spans="7:7">
      <c r="G5499" s="222"/>
    </row>
    <row r="5500" spans="7:7">
      <c r="G5500" s="222"/>
    </row>
    <row r="5501" spans="7:7">
      <c r="G5501" s="222"/>
    </row>
    <row r="5502" spans="7:7">
      <c r="G5502" s="222"/>
    </row>
    <row r="5503" spans="7:7">
      <c r="G5503" s="222"/>
    </row>
    <row r="5504" spans="7:7">
      <c r="G5504" s="222"/>
    </row>
    <row r="5505" spans="7:7">
      <c r="G5505" s="222"/>
    </row>
    <row r="5506" spans="7:7">
      <c r="G5506" s="222"/>
    </row>
    <row r="5507" spans="7:7">
      <c r="G5507" s="222"/>
    </row>
    <row r="5508" spans="7:7">
      <c r="G5508" s="222"/>
    </row>
    <row r="5509" spans="7:7">
      <c r="G5509" s="222"/>
    </row>
    <row r="5510" spans="7:7">
      <c r="G5510" s="222"/>
    </row>
    <row r="5511" spans="7:7">
      <c r="G5511" s="222"/>
    </row>
    <row r="5512" spans="7:7">
      <c r="G5512" s="222"/>
    </row>
    <row r="5513" spans="7:7">
      <c r="G5513" s="222"/>
    </row>
    <row r="5514" spans="7:7">
      <c r="G5514" s="222"/>
    </row>
    <row r="5515" spans="7:7">
      <c r="G5515" s="222"/>
    </row>
    <row r="5516" spans="7:7">
      <c r="G5516" s="222"/>
    </row>
    <row r="5517" spans="7:7">
      <c r="G5517" s="222"/>
    </row>
    <row r="5518" spans="7:7">
      <c r="G5518" s="222"/>
    </row>
    <row r="5519" spans="7:7">
      <c r="G5519" s="222"/>
    </row>
    <row r="5520" spans="7:7">
      <c r="G5520" s="222"/>
    </row>
    <row r="5521" spans="7:7">
      <c r="G5521" s="222"/>
    </row>
    <row r="5522" spans="7:7">
      <c r="G5522" s="222"/>
    </row>
    <row r="5523" spans="7:7">
      <c r="G5523" s="222"/>
    </row>
    <row r="5524" spans="7:7">
      <c r="G5524" s="222"/>
    </row>
    <row r="5525" spans="7:7">
      <c r="G5525" s="222"/>
    </row>
    <row r="5526" spans="7:7">
      <c r="G5526" s="222"/>
    </row>
    <row r="5527" spans="7:7">
      <c r="G5527" s="222"/>
    </row>
    <row r="5528" spans="7:7">
      <c r="G5528" s="222"/>
    </row>
    <row r="5529" spans="7:7">
      <c r="G5529" s="222"/>
    </row>
    <row r="5530" spans="7:7">
      <c r="G5530" s="222"/>
    </row>
    <row r="5531" spans="7:7">
      <c r="G5531" s="222"/>
    </row>
    <row r="5532" spans="7:7">
      <c r="G5532" s="222"/>
    </row>
    <row r="5533" spans="7:7">
      <c r="G5533" s="222"/>
    </row>
    <row r="5534" spans="7:7">
      <c r="G5534" s="222"/>
    </row>
    <row r="5535" spans="7:7">
      <c r="G5535" s="222"/>
    </row>
    <row r="5536" spans="7:7">
      <c r="G5536" s="222"/>
    </row>
    <row r="5537" spans="7:7">
      <c r="G5537" s="222"/>
    </row>
    <row r="5538" spans="7:7">
      <c r="G5538" s="222"/>
    </row>
    <row r="5539" spans="7:7">
      <c r="G5539" s="222"/>
    </row>
    <row r="5540" spans="7:7">
      <c r="G5540" s="222"/>
    </row>
    <row r="5541" spans="7:7">
      <c r="G5541" s="222"/>
    </row>
    <row r="5542" spans="7:7">
      <c r="G5542" s="222"/>
    </row>
    <row r="5543" spans="7:7">
      <c r="G5543" s="222"/>
    </row>
    <row r="5544" spans="7:7">
      <c r="G5544" s="222"/>
    </row>
    <row r="5545" spans="7:7">
      <c r="G5545" s="222"/>
    </row>
    <row r="5546" spans="7:7">
      <c r="G5546" s="222"/>
    </row>
    <row r="5547" spans="7:7">
      <c r="G5547" s="222"/>
    </row>
    <row r="5548" spans="7:7">
      <c r="G5548" s="222"/>
    </row>
    <row r="5549" spans="7:7">
      <c r="G5549" s="222"/>
    </row>
    <row r="5550" spans="7:7">
      <c r="G5550" s="222"/>
    </row>
    <row r="5551" spans="7:7">
      <c r="G5551" s="222"/>
    </row>
    <row r="5552" spans="7:7">
      <c r="G5552" s="222"/>
    </row>
    <row r="5553" spans="7:7">
      <c r="G5553" s="222"/>
    </row>
    <row r="5554" spans="7:7">
      <c r="G5554" s="222"/>
    </row>
    <row r="5555" spans="7:7">
      <c r="G5555" s="222"/>
    </row>
    <row r="5556" spans="7:7">
      <c r="G5556" s="222"/>
    </row>
    <row r="5557" spans="7:7">
      <c r="G5557" s="222"/>
    </row>
    <row r="5558" spans="7:7">
      <c r="G5558" s="222"/>
    </row>
    <row r="5559" spans="7:7">
      <c r="G5559" s="222"/>
    </row>
    <row r="5560" spans="7:7">
      <c r="G5560" s="222"/>
    </row>
    <row r="5561" spans="7:7">
      <c r="G5561" s="222"/>
    </row>
    <row r="5562" spans="7:7">
      <c r="G5562" s="222"/>
    </row>
    <row r="5563" spans="7:7">
      <c r="G5563" s="222"/>
    </row>
    <row r="5564" spans="7:7">
      <c r="G5564" s="222"/>
    </row>
    <row r="5565" spans="7:7">
      <c r="G5565" s="222"/>
    </row>
    <row r="5566" spans="7:7">
      <c r="G5566" s="222"/>
    </row>
    <row r="5567" spans="7:7">
      <c r="G5567" s="222"/>
    </row>
    <row r="5568" spans="7:7">
      <c r="G5568" s="222"/>
    </row>
    <row r="5569" spans="7:7">
      <c r="G5569" s="222"/>
    </row>
    <row r="5570" spans="7:7">
      <c r="G5570" s="222"/>
    </row>
    <row r="5571" spans="7:7">
      <c r="G5571" s="222"/>
    </row>
    <row r="5572" spans="7:7">
      <c r="G5572" s="222"/>
    </row>
    <row r="5573" spans="7:7">
      <c r="G5573" s="222"/>
    </row>
    <row r="5574" spans="7:7">
      <c r="G5574" s="222"/>
    </row>
    <row r="5575" spans="7:7">
      <c r="G5575" s="222"/>
    </row>
    <row r="5576" spans="7:7">
      <c r="G5576" s="222"/>
    </row>
    <row r="5577" spans="7:7">
      <c r="G5577" s="222"/>
    </row>
    <row r="5578" spans="7:7">
      <c r="G5578" s="222"/>
    </row>
    <row r="5579" spans="7:7">
      <c r="G5579" s="222"/>
    </row>
    <row r="5580" spans="7:7">
      <c r="G5580" s="222"/>
    </row>
    <row r="5581" spans="7:7">
      <c r="G5581" s="222"/>
    </row>
    <row r="5582" spans="7:7">
      <c r="G5582" s="222"/>
    </row>
    <row r="5583" spans="7:7">
      <c r="G5583" s="222"/>
    </row>
    <row r="5584" spans="7:7">
      <c r="G5584" s="222"/>
    </row>
    <row r="5585" spans="7:7">
      <c r="G5585" s="222"/>
    </row>
    <row r="5586" spans="7:7">
      <c r="G5586" s="222"/>
    </row>
    <row r="5587" spans="7:7">
      <c r="G5587" s="222"/>
    </row>
    <row r="5588" spans="7:7">
      <c r="G5588" s="222"/>
    </row>
    <row r="5589" spans="7:7">
      <c r="G5589" s="222"/>
    </row>
    <row r="5590" spans="7:7">
      <c r="G5590" s="222"/>
    </row>
    <row r="5591" spans="7:7">
      <c r="G5591" s="222"/>
    </row>
    <row r="5592" spans="7:7">
      <c r="G5592" s="222"/>
    </row>
    <row r="5593" spans="7:7">
      <c r="G5593" s="222"/>
    </row>
    <row r="5594" spans="7:7">
      <c r="G5594" s="222"/>
    </row>
    <row r="5595" spans="7:7">
      <c r="G5595" s="222"/>
    </row>
    <row r="5596" spans="7:7">
      <c r="G5596" s="222"/>
    </row>
    <row r="5597" spans="7:7">
      <c r="G5597" s="222"/>
    </row>
    <row r="5598" spans="7:7">
      <c r="G5598" s="222"/>
    </row>
    <row r="5599" spans="7:7">
      <c r="G5599" s="222"/>
    </row>
    <row r="5600" spans="7:7">
      <c r="G5600" s="222"/>
    </row>
    <row r="5601" spans="7:7">
      <c r="G5601" s="222"/>
    </row>
    <row r="5602" spans="7:7">
      <c r="G5602" s="222"/>
    </row>
    <row r="5603" spans="7:7">
      <c r="G5603" s="222"/>
    </row>
    <row r="5604" spans="7:7">
      <c r="G5604" s="222"/>
    </row>
    <row r="5605" spans="7:7">
      <c r="G5605" s="222"/>
    </row>
    <row r="5606" spans="7:7">
      <c r="G5606" s="222"/>
    </row>
    <row r="5607" spans="7:7">
      <c r="G5607" s="222"/>
    </row>
    <row r="5608" spans="7:7">
      <c r="G5608" s="222"/>
    </row>
    <row r="5609" spans="7:7">
      <c r="G5609" s="222"/>
    </row>
    <row r="5610" spans="7:7">
      <c r="G5610" s="222"/>
    </row>
    <row r="5611" spans="7:7">
      <c r="G5611" s="222"/>
    </row>
    <row r="5612" spans="7:7">
      <c r="G5612" s="222"/>
    </row>
    <row r="5613" spans="7:7">
      <c r="G5613" s="222"/>
    </row>
    <row r="5614" spans="7:7">
      <c r="G5614" s="222"/>
    </row>
    <row r="5615" spans="7:7">
      <c r="G5615" s="222"/>
    </row>
    <row r="5616" spans="7:7">
      <c r="G5616" s="222"/>
    </row>
    <row r="5617" spans="7:7">
      <c r="G5617" s="222"/>
    </row>
    <row r="5618" spans="7:7">
      <c r="G5618" s="222"/>
    </row>
    <row r="5619" spans="7:7">
      <c r="G5619" s="222"/>
    </row>
    <row r="5620" spans="7:7">
      <c r="G5620" s="222"/>
    </row>
    <row r="5621" spans="7:7">
      <c r="G5621" s="222"/>
    </row>
    <row r="5622" spans="7:7">
      <c r="G5622" s="222"/>
    </row>
    <row r="5623" spans="7:7">
      <c r="G5623" s="222"/>
    </row>
    <row r="5624" spans="7:7">
      <c r="G5624" s="222"/>
    </row>
    <row r="5625" spans="7:7">
      <c r="G5625" s="222"/>
    </row>
    <row r="5626" spans="7:7">
      <c r="G5626" s="222"/>
    </row>
    <row r="5627" spans="7:7">
      <c r="G5627" s="222"/>
    </row>
    <row r="5628" spans="7:7">
      <c r="G5628" s="222"/>
    </row>
    <row r="5629" spans="7:7">
      <c r="G5629" s="222"/>
    </row>
    <row r="5630" spans="7:7">
      <c r="G5630" s="222"/>
    </row>
    <row r="5631" spans="7:7">
      <c r="G5631" s="222"/>
    </row>
    <row r="5632" spans="7:7">
      <c r="G5632" s="222"/>
    </row>
    <row r="5633" spans="7:7">
      <c r="G5633" s="222"/>
    </row>
    <row r="5634" spans="7:7">
      <c r="G5634" s="222"/>
    </row>
    <row r="5635" spans="7:7">
      <c r="G5635" s="222"/>
    </row>
    <row r="5636" spans="7:7">
      <c r="G5636" s="222"/>
    </row>
    <row r="5637" spans="7:7">
      <c r="G5637" s="222"/>
    </row>
    <row r="5638" spans="7:7">
      <c r="G5638" s="222"/>
    </row>
    <row r="5639" spans="7:7">
      <c r="G5639" s="222"/>
    </row>
    <row r="5640" spans="7:7">
      <c r="G5640" s="222"/>
    </row>
    <row r="5641" spans="7:7">
      <c r="G5641" s="222"/>
    </row>
    <row r="5642" spans="7:7">
      <c r="G5642" s="222"/>
    </row>
    <row r="5643" spans="7:7">
      <c r="G5643" s="222"/>
    </row>
    <row r="5644" spans="7:7">
      <c r="G5644" s="222"/>
    </row>
    <row r="5645" spans="7:7">
      <c r="G5645" s="222"/>
    </row>
    <row r="5646" spans="7:7">
      <c r="G5646" s="222"/>
    </row>
    <row r="5647" spans="7:7">
      <c r="G5647" s="222"/>
    </row>
    <row r="5648" spans="7:7">
      <c r="G5648" s="222"/>
    </row>
    <row r="5649" spans="7:7">
      <c r="G5649" s="222"/>
    </row>
    <row r="5650" spans="7:7">
      <c r="G5650" s="222"/>
    </row>
    <row r="5651" spans="7:7">
      <c r="G5651" s="222"/>
    </row>
    <row r="5652" spans="7:7">
      <c r="G5652" s="222"/>
    </row>
    <row r="5653" spans="7:7">
      <c r="G5653" s="222"/>
    </row>
    <row r="5654" spans="7:7">
      <c r="G5654" s="222"/>
    </row>
    <row r="5655" spans="7:7">
      <c r="G5655" s="222"/>
    </row>
    <row r="5656" spans="7:7">
      <c r="G5656" s="222"/>
    </row>
    <row r="5657" spans="7:7">
      <c r="G5657" s="222"/>
    </row>
    <row r="5658" spans="7:7">
      <c r="G5658" s="222"/>
    </row>
    <row r="5659" spans="7:7">
      <c r="G5659" s="222"/>
    </row>
    <row r="5660" spans="7:7">
      <c r="G5660" s="222"/>
    </row>
    <row r="5661" spans="7:7">
      <c r="G5661" s="222"/>
    </row>
    <row r="5662" spans="7:7">
      <c r="G5662" s="222"/>
    </row>
    <row r="5663" spans="7:7">
      <c r="G5663" s="222"/>
    </row>
    <row r="5664" spans="7:7">
      <c r="G5664" s="222"/>
    </row>
    <row r="5665" spans="7:7">
      <c r="G5665" s="222"/>
    </row>
    <row r="5666" spans="7:7">
      <c r="G5666" s="222"/>
    </row>
    <row r="5667" spans="7:7">
      <c r="G5667" s="222"/>
    </row>
    <row r="5668" spans="7:7">
      <c r="G5668" s="222"/>
    </row>
    <row r="5669" spans="7:7">
      <c r="G5669" s="222"/>
    </row>
    <row r="5670" spans="7:7">
      <c r="G5670" s="222"/>
    </row>
    <row r="5671" spans="7:7">
      <c r="G5671" s="222"/>
    </row>
    <row r="5672" spans="7:7">
      <c r="G5672" s="222"/>
    </row>
    <row r="5673" spans="7:7">
      <c r="G5673" s="222"/>
    </row>
    <row r="5674" spans="7:7">
      <c r="G5674" s="222"/>
    </row>
    <row r="5675" spans="7:7">
      <c r="G5675" s="222"/>
    </row>
    <row r="5676" spans="7:7">
      <c r="G5676" s="222"/>
    </row>
    <row r="5677" spans="7:7">
      <c r="G5677" s="222"/>
    </row>
    <row r="5678" spans="7:7">
      <c r="G5678" s="222"/>
    </row>
    <row r="5679" spans="7:7">
      <c r="G5679" s="222"/>
    </row>
    <row r="5680" spans="7:7">
      <c r="G5680" s="222"/>
    </row>
    <row r="5681" spans="7:7">
      <c r="G5681" s="222"/>
    </row>
    <row r="5682" spans="7:7">
      <c r="G5682" s="222"/>
    </row>
    <row r="5683" spans="7:7">
      <c r="G5683" s="222"/>
    </row>
    <row r="5684" spans="7:7">
      <c r="G5684" s="222"/>
    </row>
    <row r="5685" spans="7:7">
      <c r="G5685" s="222"/>
    </row>
    <row r="5686" spans="7:7">
      <c r="G5686" s="222"/>
    </row>
    <row r="5687" spans="7:7">
      <c r="G5687" s="222"/>
    </row>
    <row r="5688" spans="7:7">
      <c r="G5688" s="222"/>
    </row>
    <row r="5689" spans="7:7">
      <c r="G5689" s="222"/>
    </row>
    <row r="5690" spans="7:7">
      <c r="G5690" s="222"/>
    </row>
    <row r="5691" spans="7:7">
      <c r="G5691" s="222"/>
    </row>
    <row r="5692" spans="7:7">
      <c r="G5692" s="222"/>
    </row>
    <row r="5693" spans="7:7">
      <c r="G5693" s="222"/>
    </row>
    <row r="5694" spans="7:7">
      <c r="G5694" s="222"/>
    </row>
    <row r="5695" spans="7:7">
      <c r="G5695" s="222"/>
    </row>
    <row r="5696" spans="7:7">
      <c r="G5696" s="222"/>
    </row>
    <row r="5697" spans="7:7">
      <c r="G5697" s="222"/>
    </row>
    <row r="5698" spans="7:7">
      <c r="G5698" s="222"/>
    </row>
    <row r="5699" spans="7:7">
      <c r="G5699" s="222"/>
    </row>
    <row r="5700" spans="7:7">
      <c r="G5700" s="222"/>
    </row>
    <row r="5701" spans="7:7">
      <c r="G5701" s="222"/>
    </row>
    <row r="5702" spans="7:7">
      <c r="G5702" s="222"/>
    </row>
    <row r="5703" spans="7:7">
      <c r="G5703" s="222"/>
    </row>
    <row r="5704" spans="7:7">
      <c r="G5704" s="222"/>
    </row>
    <row r="5705" spans="7:7">
      <c r="G5705" s="222"/>
    </row>
    <row r="5706" spans="7:7">
      <c r="G5706" s="222"/>
    </row>
    <row r="5707" spans="7:7">
      <c r="G5707" s="222"/>
    </row>
    <row r="5708" spans="7:7">
      <c r="G5708" s="222"/>
    </row>
    <row r="5709" spans="7:7">
      <c r="G5709" s="222"/>
    </row>
    <row r="5710" spans="7:7">
      <c r="G5710" s="222"/>
    </row>
    <row r="5711" spans="7:7">
      <c r="G5711" s="222"/>
    </row>
    <row r="5712" spans="7:7">
      <c r="G5712" s="222"/>
    </row>
    <row r="5713" spans="7:7">
      <c r="G5713" s="222"/>
    </row>
    <row r="5714" spans="7:7">
      <c r="G5714" s="222"/>
    </row>
    <row r="5715" spans="7:7">
      <c r="G5715" s="222"/>
    </row>
    <row r="5716" spans="7:7">
      <c r="G5716" s="222"/>
    </row>
    <row r="5717" spans="7:7">
      <c r="G5717" s="222"/>
    </row>
    <row r="5718" spans="7:7">
      <c r="G5718" s="222"/>
    </row>
    <row r="5719" spans="7:7">
      <c r="G5719" s="222"/>
    </row>
    <row r="5720" spans="7:7">
      <c r="G5720" s="222"/>
    </row>
    <row r="5721" spans="7:7">
      <c r="G5721" s="222"/>
    </row>
    <row r="5722" spans="7:7">
      <c r="G5722" s="222"/>
    </row>
    <row r="5723" spans="7:7">
      <c r="G5723" s="222"/>
    </row>
    <row r="5724" spans="7:7">
      <c r="G5724" s="222"/>
    </row>
    <row r="5725" spans="7:7">
      <c r="G5725" s="222"/>
    </row>
    <row r="5726" spans="7:7">
      <c r="G5726" s="222"/>
    </row>
    <row r="5727" spans="7:7">
      <c r="G5727" s="222"/>
    </row>
    <row r="5728" spans="7:7">
      <c r="G5728" s="222"/>
    </row>
    <row r="5729" spans="7:7">
      <c r="G5729" s="222"/>
    </row>
    <row r="5730" spans="7:7">
      <c r="G5730" s="222"/>
    </row>
    <row r="5731" spans="7:7">
      <c r="G5731" s="222"/>
    </row>
    <row r="5732" spans="7:7">
      <c r="G5732" s="222"/>
    </row>
    <row r="5733" spans="7:7">
      <c r="G5733" s="222"/>
    </row>
    <row r="5734" spans="7:7">
      <c r="G5734" s="222"/>
    </row>
    <row r="5735" spans="7:7">
      <c r="G5735" s="222"/>
    </row>
    <row r="5736" spans="7:7">
      <c r="G5736" s="222"/>
    </row>
    <row r="5737" spans="7:7">
      <c r="G5737" s="222"/>
    </row>
    <row r="5738" spans="7:7">
      <c r="G5738" s="222"/>
    </row>
    <row r="5739" spans="7:7">
      <c r="G5739" s="222"/>
    </row>
    <row r="5740" spans="7:7">
      <c r="G5740" s="222"/>
    </row>
    <row r="5741" spans="7:7">
      <c r="G5741" s="222"/>
    </row>
    <row r="5742" spans="7:7">
      <c r="G5742" s="222"/>
    </row>
    <row r="5743" spans="7:7">
      <c r="G5743" s="222"/>
    </row>
    <row r="5744" spans="7:7">
      <c r="G5744" s="222"/>
    </row>
    <row r="5745" spans="7:7">
      <c r="G5745" s="222"/>
    </row>
    <row r="5746" spans="7:7">
      <c r="G5746" s="222"/>
    </row>
    <row r="5747" spans="7:7">
      <c r="G5747" s="222"/>
    </row>
    <row r="5748" spans="7:7">
      <c r="G5748" s="222"/>
    </row>
    <row r="5749" spans="7:7">
      <c r="G5749" s="222"/>
    </row>
    <row r="5750" spans="7:7">
      <c r="G5750" s="222"/>
    </row>
    <row r="5751" spans="7:7">
      <c r="G5751" s="222"/>
    </row>
    <row r="5752" spans="7:7">
      <c r="G5752" s="222"/>
    </row>
    <row r="5753" spans="7:7">
      <c r="G5753" s="222"/>
    </row>
    <row r="5754" spans="7:7">
      <c r="G5754" s="222"/>
    </row>
    <row r="5755" spans="7:7">
      <c r="G5755" s="222"/>
    </row>
    <row r="5756" spans="7:7">
      <c r="G5756" s="222"/>
    </row>
    <row r="5757" spans="7:7">
      <c r="G5757" s="222"/>
    </row>
    <row r="5758" spans="7:7">
      <c r="G5758" s="222"/>
    </row>
    <row r="5759" spans="7:7">
      <c r="G5759" s="222"/>
    </row>
    <row r="5760" spans="7:7">
      <c r="G5760" s="222"/>
    </row>
    <row r="5761" spans="7:7">
      <c r="G5761" s="222"/>
    </row>
    <row r="5762" spans="7:7">
      <c r="G5762" s="222"/>
    </row>
    <row r="5763" spans="7:7">
      <c r="G5763" s="222"/>
    </row>
    <row r="5764" spans="7:7">
      <c r="G5764" s="222"/>
    </row>
    <row r="5765" spans="7:7">
      <c r="G5765" s="222"/>
    </row>
    <row r="5766" spans="7:7">
      <c r="G5766" s="222"/>
    </row>
    <row r="5767" spans="7:7">
      <c r="G5767" s="222"/>
    </row>
    <row r="5768" spans="7:7">
      <c r="G5768" s="222"/>
    </row>
    <row r="5769" spans="7:7">
      <c r="G5769" s="222"/>
    </row>
    <row r="5770" spans="7:7">
      <c r="G5770" s="222"/>
    </row>
    <row r="5771" spans="7:7">
      <c r="G5771" s="222"/>
    </row>
    <row r="5772" spans="7:7">
      <c r="G5772" s="222"/>
    </row>
    <row r="5773" spans="7:7">
      <c r="G5773" s="222"/>
    </row>
    <row r="5774" spans="7:7">
      <c r="G5774" s="222"/>
    </row>
    <row r="5775" spans="7:7">
      <c r="G5775" s="222"/>
    </row>
    <row r="5776" spans="7:7">
      <c r="G5776" s="222"/>
    </row>
    <row r="5777" spans="7:7">
      <c r="G5777" s="222"/>
    </row>
    <row r="5778" spans="7:7">
      <c r="G5778" s="222"/>
    </row>
    <row r="5779" spans="7:7">
      <c r="G5779" s="222"/>
    </row>
    <row r="5780" spans="7:7">
      <c r="G5780" s="222"/>
    </row>
    <row r="5781" spans="7:7">
      <c r="G5781" s="222"/>
    </row>
    <row r="5782" spans="7:7">
      <c r="G5782" s="222"/>
    </row>
    <row r="5783" spans="7:7">
      <c r="G5783" s="222"/>
    </row>
    <row r="5784" spans="7:7">
      <c r="G5784" s="222"/>
    </row>
    <row r="5785" spans="7:7">
      <c r="G5785" s="222"/>
    </row>
    <row r="5786" spans="7:7">
      <c r="G5786" s="222"/>
    </row>
    <row r="5787" spans="7:7">
      <c r="G5787" s="222"/>
    </row>
    <row r="5788" spans="7:7">
      <c r="G5788" s="222"/>
    </row>
    <row r="5789" spans="7:7">
      <c r="G5789" s="222"/>
    </row>
    <row r="5790" spans="7:7">
      <c r="G5790" s="222"/>
    </row>
    <row r="5791" spans="7:7">
      <c r="G5791" s="222"/>
    </row>
    <row r="5792" spans="7:7">
      <c r="G5792" s="222"/>
    </row>
    <row r="5793" spans="7:7">
      <c r="G5793" s="222"/>
    </row>
    <row r="5794" spans="7:7">
      <c r="G5794" s="222"/>
    </row>
    <row r="5795" spans="7:7">
      <c r="G5795" s="222"/>
    </row>
    <row r="5796" spans="7:7">
      <c r="G5796" s="222"/>
    </row>
    <row r="5797" spans="7:7">
      <c r="G5797" s="222"/>
    </row>
    <row r="5798" spans="7:7">
      <c r="G5798" s="222"/>
    </row>
    <row r="5799" spans="7:7">
      <c r="G5799" s="222"/>
    </row>
    <row r="5800" spans="7:7">
      <c r="G5800" s="222"/>
    </row>
    <row r="5801" spans="7:7">
      <c r="G5801" s="222"/>
    </row>
    <row r="5802" spans="7:7">
      <c r="G5802" s="222"/>
    </row>
    <row r="5803" spans="7:7">
      <c r="G5803" s="222"/>
    </row>
    <row r="5804" spans="7:7">
      <c r="G5804" s="222"/>
    </row>
    <row r="5805" spans="7:7">
      <c r="G5805" s="222"/>
    </row>
    <row r="5806" spans="7:7">
      <c r="G5806" s="222"/>
    </row>
    <row r="5807" spans="7:7">
      <c r="G5807" s="222"/>
    </row>
    <row r="5808" spans="7:7">
      <c r="G5808" s="222"/>
    </row>
    <row r="5809" spans="7:7">
      <c r="G5809" s="222"/>
    </row>
    <row r="5810" spans="7:7">
      <c r="G5810" s="222"/>
    </row>
    <row r="5811" spans="7:7">
      <c r="G5811" s="222"/>
    </row>
    <row r="5812" spans="7:7">
      <c r="G5812" s="222"/>
    </row>
    <row r="5813" spans="7:7">
      <c r="G5813" s="222"/>
    </row>
    <row r="5814" spans="7:7">
      <c r="G5814" s="222"/>
    </row>
    <row r="5815" spans="7:7">
      <c r="G5815" s="222"/>
    </row>
    <row r="5816" spans="7:7">
      <c r="G5816" s="222"/>
    </row>
    <row r="5817" spans="7:7">
      <c r="G5817" s="222"/>
    </row>
    <row r="5818" spans="7:7">
      <c r="G5818" s="222"/>
    </row>
    <row r="5819" spans="7:7">
      <c r="G5819" s="222"/>
    </row>
    <row r="5820" spans="7:7">
      <c r="G5820" s="222"/>
    </row>
    <row r="5821" spans="7:7">
      <c r="G5821" s="222"/>
    </row>
    <row r="5822" spans="7:7">
      <c r="G5822" s="222"/>
    </row>
    <row r="5823" spans="7:7">
      <c r="G5823" s="222"/>
    </row>
    <row r="5824" spans="7:7">
      <c r="G5824" s="222"/>
    </row>
    <row r="5825" spans="7:7">
      <c r="G5825" s="222"/>
    </row>
    <row r="5826" spans="7:7">
      <c r="G5826" s="222"/>
    </row>
    <row r="5827" spans="7:7">
      <c r="G5827" s="222"/>
    </row>
    <row r="5828" spans="7:7">
      <c r="G5828" s="222"/>
    </row>
    <row r="5829" spans="7:7">
      <c r="G5829" s="222"/>
    </row>
    <row r="5830" spans="7:7">
      <c r="G5830" s="222"/>
    </row>
    <row r="5831" spans="7:7">
      <c r="G5831" s="222"/>
    </row>
    <row r="5832" spans="7:7">
      <c r="G5832" s="222"/>
    </row>
    <row r="5833" spans="7:7">
      <c r="G5833" s="222"/>
    </row>
    <row r="5834" spans="7:7">
      <c r="G5834" s="222"/>
    </row>
    <row r="5835" spans="7:7">
      <c r="G5835" s="222"/>
    </row>
    <row r="5836" spans="7:7">
      <c r="G5836" s="222"/>
    </row>
    <row r="5837" spans="7:7">
      <c r="G5837" s="222"/>
    </row>
    <row r="5838" spans="7:7">
      <c r="G5838" s="222"/>
    </row>
    <row r="5839" spans="7:7">
      <c r="G5839" s="222"/>
    </row>
    <row r="5840" spans="7:7">
      <c r="G5840" s="222"/>
    </row>
    <row r="5841" spans="7:7">
      <c r="G5841" s="222"/>
    </row>
    <row r="5842" spans="7:7">
      <c r="G5842" s="222"/>
    </row>
    <row r="5843" spans="7:7">
      <c r="G5843" s="222"/>
    </row>
    <row r="5844" spans="7:7">
      <c r="G5844" s="222"/>
    </row>
    <row r="5845" spans="7:7">
      <c r="G5845" s="222"/>
    </row>
    <row r="5846" spans="7:7">
      <c r="G5846" s="222"/>
    </row>
    <row r="5847" spans="7:7">
      <c r="G5847" s="222"/>
    </row>
    <row r="5848" spans="7:7">
      <c r="G5848" s="222"/>
    </row>
    <row r="5849" spans="7:7">
      <c r="G5849" s="222"/>
    </row>
    <row r="5850" spans="7:7">
      <c r="G5850" s="222"/>
    </row>
    <row r="5851" spans="7:7">
      <c r="G5851" s="222"/>
    </row>
    <row r="5852" spans="7:7">
      <c r="G5852" s="222"/>
    </row>
    <row r="5853" spans="7:7">
      <c r="G5853" s="222"/>
    </row>
    <row r="5854" spans="7:7">
      <c r="G5854" s="222"/>
    </row>
    <row r="5855" spans="7:7">
      <c r="G5855" s="222"/>
    </row>
    <row r="5856" spans="7:7">
      <c r="G5856" s="222"/>
    </row>
    <row r="5857" spans="7:7">
      <c r="G5857" s="222"/>
    </row>
    <row r="5858" spans="7:7">
      <c r="G5858" s="222"/>
    </row>
    <row r="5859" spans="7:7">
      <c r="G5859" s="222"/>
    </row>
    <row r="5860" spans="7:7">
      <c r="G5860" s="222"/>
    </row>
    <row r="5861" spans="7:7">
      <c r="G5861" s="222"/>
    </row>
    <row r="5862" spans="7:7">
      <c r="G5862" s="222"/>
    </row>
    <row r="5863" spans="7:7">
      <c r="G5863" s="222"/>
    </row>
    <row r="5864" spans="7:7">
      <c r="G5864" s="222"/>
    </row>
    <row r="5865" spans="7:7">
      <c r="G5865" s="222"/>
    </row>
    <row r="5866" spans="7:7">
      <c r="G5866" s="222"/>
    </row>
    <row r="5867" spans="7:7">
      <c r="G5867" s="222"/>
    </row>
    <row r="5868" spans="7:7">
      <c r="G5868" s="222"/>
    </row>
    <row r="5869" spans="7:7">
      <c r="G5869" s="222"/>
    </row>
    <row r="5870" spans="7:7">
      <c r="G5870" s="222"/>
    </row>
    <row r="5871" spans="7:7">
      <c r="G5871" s="222"/>
    </row>
    <row r="5872" spans="7:7">
      <c r="G5872" s="222"/>
    </row>
    <row r="5873" spans="7:7">
      <c r="G5873" s="222"/>
    </row>
    <row r="5874" spans="7:7">
      <c r="G5874" s="222"/>
    </row>
    <row r="5875" spans="7:7">
      <c r="G5875" s="222"/>
    </row>
    <row r="5876" spans="7:7">
      <c r="G5876" s="222"/>
    </row>
    <row r="5877" spans="7:7">
      <c r="G5877" s="222"/>
    </row>
    <row r="5878" spans="7:7">
      <c r="G5878" s="222"/>
    </row>
    <row r="5879" spans="7:7">
      <c r="G5879" s="222"/>
    </row>
    <row r="5880" spans="7:7">
      <c r="G5880" s="222"/>
    </row>
    <row r="5881" spans="7:7">
      <c r="G5881" s="222"/>
    </row>
    <row r="5882" spans="7:7">
      <c r="G5882" s="222"/>
    </row>
    <row r="5883" spans="7:7">
      <c r="G5883" s="222"/>
    </row>
    <row r="5884" spans="7:7">
      <c r="G5884" s="222"/>
    </row>
    <row r="5885" spans="7:7">
      <c r="G5885" s="222"/>
    </row>
    <row r="5886" spans="7:7">
      <c r="G5886" s="222"/>
    </row>
    <row r="5887" spans="7:7">
      <c r="G5887" s="222"/>
    </row>
    <row r="5888" spans="7:7">
      <c r="G5888" s="222"/>
    </row>
    <row r="5889" spans="7:7">
      <c r="G5889" s="222"/>
    </row>
    <row r="5890" spans="7:7">
      <c r="G5890" s="222"/>
    </row>
    <row r="5891" spans="7:7">
      <c r="G5891" s="222"/>
    </row>
    <row r="5892" spans="7:7">
      <c r="G5892" s="222"/>
    </row>
    <row r="5893" spans="7:7">
      <c r="G5893" s="222"/>
    </row>
    <row r="5894" spans="7:7">
      <c r="G5894" s="222"/>
    </row>
    <row r="5895" spans="7:7">
      <c r="G5895" s="222"/>
    </row>
    <row r="5896" spans="7:7">
      <c r="G5896" s="222"/>
    </row>
    <row r="5897" spans="7:7">
      <c r="G5897" s="222"/>
    </row>
    <row r="5898" spans="7:7">
      <c r="G5898" s="222"/>
    </row>
    <row r="5899" spans="7:7">
      <c r="G5899" s="222"/>
    </row>
    <row r="5900" spans="7:7">
      <c r="G5900" s="222"/>
    </row>
    <row r="5901" spans="7:7">
      <c r="G5901" s="222"/>
    </row>
    <row r="5902" spans="7:7">
      <c r="G5902" s="222"/>
    </row>
    <row r="5903" spans="7:7">
      <c r="G5903" s="222"/>
    </row>
    <row r="5904" spans="7:7">
      <c r="G5904" s="222"/>
    </row>
    <row r="5905" spans="7:7">
      <c r="G5905" s="222"/>
    </row>
    <row r="5906" spans="7:7">
      <c r="G5906" s="222"/>
    </row>
    <row r="5907" spans="7:7">
      <c r="G5907" s="222"/>
    </row>
    <row r="5908" spans="7:7">
      <c r="G5908" s="222"/>
    </row>
    <row r="5909" spans="7:7">
      <c r="G5909" s="222"/>
    </row>
    <row r="5910" spans="7:7">
      <c r="G5910" s="222"/>
    </row>
    <row r="5911" spans="7:7">
      <c r="G5911" s="222"/>
    </row>
    <row r="5912" spans="7:7">
      <c r="G5912" s="222"/>
    </row>
    <row r="5913" spans="7:7">
      <c r="G5913" s="222"/>
    </row>
    <row r="5914" spans="7:7">
      <c r="G5914" s="222"/>
    </row>
    <row r="5915" spans="7:7">
      <c r="G5915" s="222"/>
    </row>
    <row r="5916" spans="7:7">
      <c r="G5916" s="222"/>
    </row>
    <row r="5917" spans="7:7">
      <c r="G5917" s="222"/>
    </row>
    <row r="5918" spans="7:7">
      <c r="G5918" s="222"/>
    </row>
    <row r="5919" spans="7:7">
      <c r="G5919" s="222"/>
    </row>
    <row r="5920" spans="7:7">
      <c r="G5920" s="222"/>
    </row>
    <row r="5921" spans="7:7">
      <c r="G5921" s="222"/>
    </row>
    <row r="5922" spans="7:7">
      <c r="G5922" s="222"/>
    </row>
    <row r="5923" spans="7:7">
      <c r="G5923" s="222"/>
    </row>
    <row r="5924" spans="7:7">
      <c r="G5924" s="222"/>
    </row>
    <row r="5925" spans="7:7">
      <c r="G5925" s="222"/>
    </row>
    <row r="5926" spans="7:7">
      <c r="G5926" s="222"/>
    </row>
    <row r="5927" spans="7:7">
      <c r="G5927" s="222"/>
    </row>
    <row r="5928" spans="7:7">
      <c r="G5928" s="222"/>
    </row>
    <row r="5929" spans="7:7">
      <c r="G5929" s="222"/>
    </row>
    <row r="5930" spans="7:7">
      <c r="G5930" s="222"/>
    </row>
    <row r="5931" spans="7:7">
      <c r="G5931" s="222"/>
    </row>
    <row r="5932" spans="7:7">
      <c r="G5932" s="222"/>
    </row>
    <row r="5933" spans="7:7">
      <c r="G5933" s="222"/>
    </row>
    <row r="5934" spans="7:7">
      <c r="G5934" s="222"/>
    </row>
    <row r="5935" spans="7:7">
      <c r="G5935" s="222"/>
    </row>
    <row r="5936" spans="7:7">
      <c r="G5936" s="222"/>
    </row>
    <row r="5937" spans="7:7">
      <c r="G5937" s="222"/>
    </row>
    <row r="5938" spans="7:7">
      <c r="G5938" s="222"/>
    </row>
    <row r="5939" spans="7:7">
      <c r="G5939" s="222"/>
    </row>
    <row r="5940" spans="7:7">
      <c r="G5940" s="222"/>
    </row>
    <row r="5941" spans="7:7">
      <c r="G5941" s="222"/>
    </row>
    <row r="5942" spans="7:7">
      <c r="G5942" s="222"/>
    </row>
    <row r="5943" spans="7:7">
      <c r="G5943" s="222"/>
    </row>
    <row r="5944" spans="7:7">
      <c r="G5944" s="222"/>
    </row>
    <row r="5945" spans="7:7">
      <c r="G5945" s="222"/>
    </row>
    <row r="5946" spans="7:7">
      <c r="G5946" s="222"/>
    </row>
    <row r="5947" spans="7:7">
      <c r="G5947" s="222"/>
    </row>
    <row r="5948" spans="7:7">
      <c r="G5948" s="222"/>
    </row>
    <row r="5949" spans="7:7">
      <c r="G5949" s="222"/>
    </row>
    <row r="5950" spans="7:7">
      <c r="G5950" s="222"/>
    </row>
    <row r="5951" spans="7:7">
      <c r="G5951" s="222"/>
    </row>
    <row r="5952" spans="7:7">
      <c r="G5952" s="222"/>
    </row>
    <row r="5953" spans="7:7">
      <c r="G5953" s="222"/>
    </row>
    <row r="5954" spans="7:7">
      <c r="G5954" s="222"/>
    </row>
    <row r="5955" spans="7:7">
      <c r="G5955" s="222"/>
    </row>
    <row r="5956" spans="7:7">
      <c r="G5956" s="222"/>
    </row>
    <row r="5957" spans="7:7">
      <c r="G5957" s="222"/>
    </row>
    <row r="5958" spans="7:7">
      <c r="G5958" s="222"/>
    </row>
    <row r="5959" spans="7:7">
      <c r="G5959" s="222"/>
    </row>
    <row r="5960" spans="7:7">
      <c r="G5960" s="222"/>
    </row>
    <row r="5961" spans="7:7">
      <c r="G5961" s="222"/>
    </row>
    <row r="5962" spans="7:7">
      <c r="G5962" s="222"/>
    </row>
    <row r="5963" spans="7:7">
      <c r="G5963" s="222"/>
    </row>
    <row r="5964" spans="7:7">
      <c r="G5964" s="222"/>
    </row>
    <row r="5965" spans="7:7">
      <c r="G5965" s="222"/>
    </row>
    <row r="5966" spans="7:7">
      <c r="G5966" s="222"/>
    </row>
    <row r="5967" spans="7:7">
      <c r="G5967" s="222"/>
    </row>
    <row r="5968" spans="7:7">
      <c r="G5968" s="222"/>
    </row>
    <row r="5969" spans="7:7">
      <c r="G5969" s="222"/>
    </row>
    <row r="5970" spans="7:7">
      <c r="G5970" s="222"/>
    </row>
    <row r="5971" spans="7:7">
      <c r="G5971" s="222"/>
    </row>
    <row r="5972" spans="7:7">
      <c r="G5972" s="222"/>
    </row>
    <row r="5973" spans="7:7">
      <c r="G5973" s="222"/>
    </row>
    <row r="5974" spans="7:7">
      <c r="G5974" s="222"/>
    </row>
    <row r="5975" spans="7:7">
      <c r="G5975" s="222"/>
    </row>
    <row r="5976" spans="7:7">
      <c r="G5976" s="222"/>
    </row>
    <row r="5977" spans="7:7">
      <c r="G5977" s="222"/>
    </row>
    <row r="5978" spans="7:7">
      <c r="G5978" s="222"/>
    </row>
    <row r="5979" spans="7:7">
      <c r="G5979" s="222"/>
    </row>
    <row r="5980" spans="7:7">
      <c r="G5980" s="222"/>
    </row>
    <row r="5981" spans="7:7">
      <c r="G5981" s="222"/>
    </row>
    <row r="5982" spans="7:7">
      <c r="G5982" s="222"/>
    </row>
    <row r="5983" spans="7:7">
      <c r="G5983" s="222"/>
    </row>
    <row r="5984" spans="7:7">
      <c r="G5984" s="222"/>
    </row>
    <row r="5985" spans="7:7">
      <c r="G5985" s="222"/>
    </row>
    <row r="5986" spans="7:7">
      <c r="G5986" s="222"/>
    </row>
    <row r="5987" spans="7:7">
      <c r="G5987" s="222"/>
    </row>
    <row r="5988" spans="7:7">
      <c r="G5988" s="222"/>
    </row>
    <row r="5989" spans="7:7">
      <c r="G5989" s="222"/>
    </row>
    <row r="5990" spans="7:7">
      <c r="G5990" s="222"/>
    </row>
    <row r="5991" spans="7:7">
      <c r="G5991" s="222"/>
    </row>
    <row r="5992" spans="7:7">
      <c r="G5992" s="222"/>
    </row>
    <row r="5993" spans="7:7">
      <c r="G5993" s="222"/>
    </row>
    <row r="5994" spans="7:7">
      <c r="G5994" s="222"/>
    </row>
    <row r="5995" spans="7:7">
      <c r="G5995" s="222"/>
    </row>
    <row r="5996" spans="7:7">
      <c r="G5996" s="222"/>
    </row>
    <row r="5997" spans="7:7">
      <c r="G5997" s="222"/>
    </row>
    <row r="5998" spans="7:7">
      <c r="G5998" s="222"/>
    </row>
    <row r="5999" spans="7:7">
      <c r="G5999" s="222"/>
    </row>
    <row r="6000" spans="7:7">
      <c r="G6000" s="222"/>
    </row>
    <row r="6001" spans="7:7">
      <c r="G6001" s="222"/>
    </row>
    <row r="6002" spans="7:7">
      <c r="G6002" s="222"/>
    </row>
    <row r="6003" spans="7:7">
      <c r="G6003" s="222"/>
    </row>
    <row r="6004" spans="7:7">
      <c r="G6004" s="222"/>
    </row>
    <row r="6005" spans="7:7">
      <c r="G6005" s="222"/>
    </row>
    <row r="6006" spans="7:7">
      <c r="G6006" s="222"/>
    </row>
    <row r="6007" spans="7:7">
      <c r="G6007" s="222"/>
    </row>
    <row r="6008" spans="7:7">
      <c r="G6008" s="222"/>
    </row>
    <row r="6009" spans="7:7">
      <c r="G6009" s="222"/>
    </row>
    <row r="6010" spans="7:7">
      <c r="G6010" s="222"/>
    </row>
    <row r="6011" spans="7:7">
      <c r="G6011" s="222"/>
    </row>
    <row r="6012" spans="7:7">
      <c r="G6012" s="222"/>
    </row>
    <row r="6013" spans="7:7">
      <c r="G6013" s="222"/>
    </row>
    <row r="6014" spans="7:7">
      <c r="G6014" s="222"/>
    </row>
    <row r="6015" spans="7:7">
      <c r="G6015" s="222"/>
    </row>
    <row r="6016" spans="7:7">
      <c r="G6016" s="222"/>
    </row>
    <row r="6017" spans="7:7">
      <c r="G6017" s="222"/>
    </row>
    <row r="6018" spans="7:7">
      <c r="G6018" s="222"/>
    </row>
    <row r="6019" spans="7:7">
      <c r="G6019" s="222"/>
    </row>
    <row r="6020" spans="7:7">
      <c r="G6020" s="222"/>
    </row>
    <row r="6021" spans="7:7">
      <c r="G6021" s="222"/>
    </row>
    <row r="6022" spans="7:7">
      <c r="G6022" s="222"/>
    </row>
    <row r="6023" spans="7:7">
      <c r="G6023" s="222"/>
    </row>
    <row r="6024" spans="7:7">
      <c r="G6024" s="222"/>
    </row>
    <row r="6025" spans="7:7">
      <c r="G6025" s="222"/>
    </row>
    <row r="6026" spans="7:7">
      <c r="G6026" s="222"/>
    </row>
    <row r="6027" spans="7:7">
      <c r="G6027" s="222"/>
    </row>
    <row r="6028" spans="7:7">
      <c r="G6028" s="222"/>
    </row>
    <row r="6029" spans="7:7">
      <c r="G6029" s="222"/>
    </row>
    <row r="6030" spans="7:7">
      <c r="G6030" s="222"/>
    </row>
    <row r="6031" spans="7:7">
      <c r="G6031" s="222"/>
    </row>
    <row r="6032" spans="7:7">
      <c r="G6032" s="222"/>
    </row>
    <row r="6033" spans="7:7">
      <c r="G6033" s="222"/>
    </row>
    <row r="6034" spans="7:7">
      <c r="G6034" s="222"/>
    </row>
    <row r="6035" spans="7:7">
      <c r="G6035" s="222"/>
    </row>
    <row r="6036" spans="7:7">
      <c r="G6036" s="222"/>
    </row>
    <row r="6037" spans="7:7">
      <c r="G6037" s="222"/>
    </row>
    <row r="6038" spans="7:7">
      <c r="G6038" s="222"/>
    </row>
    <row r="6039" spans="7:7">
      <c r="G6039" s="222"/>
    </row>
    <row r="6040" spans="7:7">
      <c r="G6040" s="222"/>
    </row>
    <row r="6041" spans="7:7">
      <c r="G6041" s="222"/>
    </row>
    <row r="6042" spans="7:7">
      <c r="G6042" s="222"/>
    </row>
    <row r="6043" spans="7:7">
      <c r="G6043" s="222"/>
    </row>
    <row r="6044" spans="7:7">
      <c r="G6044" s="222"/>
    </row>
    <row r="6045" spans="7:7">
      <c r="G6045" s="222"/>
    </row>
    <row r="6046" spans="7:7">
      <c r="G6046" s="222"/>
    </row>
    <row r="6047" spans="7:7">
      <c r="G6047" s="222"/>
    </row>
    <row r="6048" spans="7:7">
      <c r="G6048" s="222"/>
    </row>
    <row r="6049" spans="7:7">
      <c r="G6049" s="222"/>
    </row>
    <row r="6050" spans="7:7">
      <c r="G6050" s="222"/>
    </row>
    <row r="6051" spans="7:7">
      <c r="G6051" s="222"/>
    </row>
    <row r="6052" spans="7:7">
      <c r="G6052" s="222"/>
    </row>
    <row r="6053" spans="7:7">
      <c r="G6053" s="222"/>
    </row>
    <row r="6054" spans="7:7">
      <c r="G6054" s="222"/>
    </row>
    <row r="6055" spans="7:7">
      <c r="G6055" s="222"/>
    </row>
    <row r="6056" spans="7:7">
      <c r="G6056" s="222"/>
    </row>
    <row r="6057" spans="7:7">
      <c r="G6057" s="222"/>
    </row>
    <row r="6058" spans="7:7">
      <c r="G6058" s="222"/>
    </row>
    <row r="6059" spans="7:7">
      <c r="G6059" s="222"/>
    </row>
    <row r="6060" spans="7:7">
      <c r="G6060" s="222"/>
    </row>
    <row r="6061" spans="7:7">
      <c r="G6061" s="222"/>
    </row>
    <row r="6062" spans="7:7">
      <c r="G6062" s="222"/>
    </row>
    <row r="6063" spans="7:7">
      <c r="G6063" s="222"/>
    </row>
    <row r="6064" spans="7:7">
      <c r="G6064" s="222"/>
    </row>
    <row r="6065" spans="7:7">
      <c r="G6065" s="222"/>
    </row>
    <row r="6066" spans="7:7">
      <c r="G6066" s="222"/>
    </row>
    <row r="6067" spans="7:7">
      <c r="G6067" s="222"/>
    </row>
    <row r="6068" spans="7:7">
      <c r="G6068" s="222"/>
    </row>
    <row r="6069" spans="7:7">
      <c r="G6069" s="222"/>
    </row>
    <row r="6070" spans="7:7">
      <c r="G6070" s="222"/>
    </row>
    <row r="6071" spans="7:7">
      <c r="G6071" s="222"/>
    </row>
    <row r="6072" spans="7:7">
      <c r="G6072" s="222"/>
    </row>
    <row r="6073" spans="7:7">
      <c r="G6073" s="222"/>
    </row>
    <row r="6074" spans="7:7">
      <c r="G6074" s="222"/>
    </row>
    <row r="6075" spans="7:7">
      <c r="G6075" s="222"/>
    </row>
    <row r="6076" spans="7:7">
      <c r="G6076" s="222"/>
    </row>
    <row r="6077" spans="7:7">
      <c r="G6077" s="222"/>
    </row>
    <row r="6078" spans="7:7">
      <c r="G6078" s="222"/>
    </row>
    <row r="6079" spans="7:7">
      <c r="G6079" s="222"/>
    </row>
    <row r="6080" spans="7:7">
      <c r="G6080" s="222"/>
    </row>
    <row r="6081" spans="7:7">
      <c r="G6081" s="222"/>
    </row>
    <row r="6082" spans="7:7">
      <c r="G6082" s="222"/>
    </row>
    <row r="6083" spans="7:7">
      <c r="G6083" s="222"/>
    </row>
    <row r="6084" spans="7:7">
      <c r="G6084" s="222"/>
    </row>
    <row r="6085" spans="7:7">
      <c r="G6085" s="222"/>
    </row>
    <row r="6086" spans="7:7">
      <c r="G6086" s="222"/>
    </row>
    <row r="6087" spans="7:7">
      <c r="G6087" s="222"/>
    </row>
    <row r="6088" spans="7:7">
      <c r="G6088" s="222"/>
    </row>
    <row r="6089" spans="7:7">
      <c r="G6089" s="222"/>
    </row>
    <row r="6090" spans="7:7">
      <c r="G6090" s="222"/>
    </row>
    <row r="6091" spans="7:7">
      <c r="G6091" s="222"/>
    </row>
    <row r="6092" spans="7:7">
      <c r="G6092" s="222"/>
    </row>
    <row r="6093" spans="7:7">
      <c r="G6093" s="222"/>
    </row>
    <row r="6094" spans="7:7">
      <c r="G6094" s="222"/>
    </row>
    <row r="6095" spans="7:7">
      <c r="G6095" s="222"/>
    </row>
    <row r="6096" spans="7:7">
      <c r="G6096" s="222"/>
    </row>
    <row r="6097" spans="7:7">
      <c r="G6097" s="222"/>
    </row>
    <row r="6098" spans="7:7">
      <c r="G6098" s="222"/>
    </row>
    <row r="6099" spans="7:7">
      <c r="G6099" s="222"/>
    </row>
    <row r="6100" spans="7:7">
      <c r="G6100" s="222"/>
    </row>
    <row r="6101" spans="7:7">
      <c r="G6101" s="222"/>
    </row>
    <row r="6102" spans="7:7">
      <c r="G6102" s="222"/>
    </row>
    <row r="6103" spans="7:7">
      <c r="G6103" s="222"/>
    </row>
    <row r="6104" spans="7:7">
      <c r="G6104" s="222"/>
    </row>
    <row r="6105" spans="7:7">
      <c r="G6105" s="222"/>
    </row>
    <row r="6106" spans="7:7">
      <c r="G6106" s="222"/>
    </row>
    <row r="6107" spans="7:7">
      <c r="G6107" s="222"/>
    </row>
    <row r="6108" spans="7:7">
      <c r="G6108" s="222"/>
    </row>
    <row r="6109" spans="7:7">
      <c r="G6109" s="222"/>
    </row>
    <row r="6110" spans="7:7">
      <c r="G6110" s="222"/>
    </row>
    <row r="6111" spans="7:7">
      <c r="G6111" s="222"/>
    </row>
    <row r="6112" spans="7:7">
      <c r="G6112" s="222"/>
    </row>
    <row r="6113" spans="7:7">
      <c r="G6113" s="222"/>
    </row>
    <row r="6114" spans="7:7">
      <c r="G6114" s="222"/>
    </row>
    <row r="6115" spans="7:7">
      <c r="G6115" s="222"/>
    </row>
    <row r="6116" spans="7:7">
      <c r="G6116" s="222"/>
    </row>
    <row r="6117" spans="7:7">
      <c r="G6117" s="222"/>
    </row>
    <row r="6118" spans="7:7">
      <c r="G6118" s="222"/>
    </row>
    <row r="6119" spans="7:7">
      <c r="G6119" s="222"/>
    </row>
    <row r="6120" spans="7:7">
      <c r="G6120" s="222"/>
    </row>
    <row r="6121" spans="7:7">
      <c r="G6121" s="222"/>
    </row>
    <row r="6122" spans="7:7">
      <c r="G6122" s="222"/>
    </row>
    <row r="6123" spans="7:7">
      <c r="G6123" s="222"/>
    </row>
    <row r="6124" spans="7:7">
      <c r="G6124" s="222"/>
    </row>
    <row r="6125" spans="7:7">
      <c r="G6125" s="222"/>
    </row>
    <row r="6126" spans="7:7">
      <c r="G6126" s="222"/>
    </row>
    <row r="6127" spans="7:7">
      <c r="G6127" s="222"/>
    </row>
    <row r="6128" spans="7:7">
      <c r="G6128" s="222"/>
    </row>
    <row r="6129" spans="7:7">
      <c r="G6129" s="222"/>
    </row>
    <row r="6130" spans="7:7">
      <c r="G6130" s="222"/>
    </row>
    <row r="6131" spans="7:7">
      <c r="G6131" s="222"/>
    </row>
    <row r="6132" spans="7:7">
      <c r="G6132" s="222"/>
    </row>
    <row r="6133" spans="7:7">
      <c r="G6133" s="222"/>
    </row>
    <row r="6134" spans="7:7">
      <c r="G6134" s="222"/>
    </row>
    <row r="6135" spans="7:7">
      <c r="G6135" s="222"/>
    </row>
    <row r="6136" spans="7:7">
      <c r="G6136" s="222"/>
    </row>
    <row r="6137" spans="7:7">
      <c r="G6137" s="222"/>
    </row>
    <row r="6138" spans="7:7">
      <c r="G6138" s="222"/>
    </row>
    <row r="6139" spans="7:7">
      <c r="G6139" s="222"/>
    </row>
    <row r="6140" spans="7:7">
      <c r="G6140" s="222"/>
    </row>
    <row r="6141" spans="7:7">
      <c r="G6141" s="222"/>
    </row>
    <row r="6142" spans="7:7">
      <c r="G6142" s="222"/>
    </row>
    <row r="6143" spans="7:7">
      <c r="G6143" s="222"/>
    </row>
    <row r="6144" spans="7:7">
      <c r="G6144" s="222"/>
    </row>
    <row r="6145" spans="7:7">
      <c r="G6145" s="222"/>
    </row>
    <row r="6146" spans="7:7">
      <c r="G6146" s="222"/>
    </row>
    <row r="6147" spans="7:7">
      <c r="G6147" s="222"/>
    </row>
    <row r="6148" spans="7:7">
      <c r="G6148" s="222"/>
    </row>
    <row r="6149" spans="7:7">
      <c r="G6149" s="222"/>
    </row>
    <row r="6150" spans="7:7">
      <c r="G6150" s="222"/>
    </row>
    <row r="6151" spans="7:7">
      <c r="G6151" s="222"/>
    </row>
    <row r="6152" spans="7:7">
      <c r="G6152" s="222"/>
    </row>
    <row r="6153" spans="7:7">
      <c r="G6153" s="222"/>
    </row>
    <row r="6154" spans="7:7">
      <c r="G6154" s="222"/>
    </row>
    <row r="6155" spans="7:7">
      <c r="G6155" s="222"/>
    </row>
    <row r="6156" spans="7:7">
      <c r="G6156" s="222"/>
    </row>
    <row r="6157" spans="7:7">
      <c r="G6157" s="222"/>
    </row>
    <row r="6158" spans="7:7">
      <c r="G6158" s="222"/>
    </row>
    <row r="6159" spans="7:7">
      <c r="G6159" s="222"/>
    </row>
    <row r="6160" spans="7:7">
      <c r="G6160" s="222"/>
    </row>
    <row r="6161" spans="7:7">
      <c r="G6161" s="222"/>
    </row>
    <row r="6162" spans="7:7">
      <c r="G6162" s="222"/>
    </row>
    <row r="6163" spans="7:7">
      <c r="G6163" s="222"/>
    </row>
    <row r="6164" spans="7:7">
      <c r="G6164" s="222"/>
    </row>
    <row r="6165" spans="7:7">
      <c r="G6165" s="222"/>
    </row>
    <row r="6166" spans="7:7">
      <c r="G6166" s="222"/>
    </row>
    <row r="6167" spans="7:7">
      <c r="G6167" s="222"/>
    </row>
    <row r="6168" spans="7:7">
      <c r="G6168" s="222"/>
    </row>
    <row r="6169" spans="7:7">
      <c r="G6169" s="222"/>
    </row>
    <row r="6170" spans="7:7">
      <c r="G6170" s="222"/>
    </row>
    <row r="6171" spans="7:7">
      <c r="G6171" s="222"/>
    </row>
    <row r="6172" spans="7:7">
      <c r="G6172" s="222"/>
    </row>
    <row r="6173" spans="7:7">
      <c r="G6173" s="222"/>
    </row>
    <row r="6174" spans="7:7">
      <c r="G6174" s="222"/>
    </row>
    <row r="6175" spans="7:7">
      <c r="G6175" s="222"/>
    </row>
    <row r="6176" spans="7:7">
      <c r="G6176" s="222"/>
    </row>
    <row r="6177" spans="7:7">
      <c r="G6177" s="222"/>
    </row>
    <row r="6178" spans="7:7">
      <c r="G6178" s="222"/>
    </row>
    <row r="6179" spans="7:7">
      <c r="G6179" s="222"/>
    </row>
    <row r="6180" spans="7:7">
      <c r="G6180" s="222"/>
    </row>
    <row r="6181" spans="7:7">
      <c r="G6181" s="222"/>
    </row>
    <row r="6182" spans="7:7">
      <c r="G6182" s="222"/>
    </row>
    <row r="6183" spans="7:7">
      <c r="G6183" s="222"/>
    </row>
    <row r="6184" spans="7:7">
      <c r="G6184" s="222"/>
    </row>
    <row r="6185" spans="7:7">
      <c r="G6185" s="222"/>
    </row>
    <row r="6186" spans="7:7">
      <c r="G6186" s="222"/>
    </row>
    <row r="6187" spans="7:7">
      <c r="G6187" s="222"/>
    </row>
    <row r="6188" spans="7:7">
      <c r="G6188" s="222"/>
    </row>
    <row r="6189" spans="7:7">
      <c r="G6189" s="222"/>
    </row>
    <row r="6190" spans="7:7">
      <c r="G6190" s="222"/>
    </row>
    <row r="6191" spans="7:7">
      <c r="G6191" s="222"/>
    </row>
    <row r="6192" spans="7:7">
      <c r="G6192" s="222"/>
    </row>
    <row r="6193" spans="7:7">
      <c r="G6193" s="222"/>
    </row>
    <row r="6194" spans="7:7">
      <c r="G6194" s="222"/>
    </row>
    <row r="6195" spans="7:7">
      <c r="G6195" s="222"/>
    </row>
    <row r="6196" spans="7:7">
      <c r="G6196" s="222"/>
    </row>
    <row r="6197" spans="7:7">
      <c r="G6197" s="222"/>
    </row>
    <row r="6198" spans="7:7">
      <c r="G6198" s="222"/>
    </row>
    <row r="6199" spans="7:7">
      <c r="G6199" s="222"/>
    </row>
    <row r="6200" spans="7:7">
      <c r="G6200" s="222"/>
    </row>
    <row r="6201" spans="7:7">
      <c r="G6201" s="222"/>
    </row>
    <row r="6202" spans="7:7">
      <c r="G6202" s="222"/>
    </row>
    <row r="6203" spans="7:7">
      <c r="G6203" s="222"/>
    </row>
    <row r="6204" spans="7:7">
      <c r="G6204" s="222"/>
    </row>
    <row r="6205" spans="7:7">
      <c r="G6205" s="222"/>
    </row>
    <row r="6206" spans="7:7">
      <c r="G6206" s="222"/>
    </row>
    <row r="6207" spans="7:7">
      <c r="G6207" s="222"/>
    </row>
    <row r="6208" spans="7:7">
      <c r="G6208" s="222"/>
    </row>
    <row r="6209" spans="7:7">
      <c r="G6209" s="222"/>
    </row>
    <row r="6210" spans="7:7">
      <c r="G6210" s="222"/>
    </row>
    <row r="6211" spans="7:7">
      <c r="G6211" s="286"/>
    </row>
    <row r="6213" spans="7:7">
      <c r="G6213" s="262"/>
    </row>
    <row r="6214" spans="7:7">
      <c r="G6214" s="222"/>
    </row>
    <row r="6215" spans="7:7">
      <c r="G6215" s="222"/>
    </row>
    <row r="6216" spans="7:7">
      <c r="G6216" s="222"/>
    </row>
    <row r="6217" spans="7:7">
      <c r="G6217" s="222"/>
    </row>
    <row r="6218" spans="7:7">
      <c r="G6218" s="222"/>
    </row>
    <row r="6219" spans="7:7">
      <c r="G6219" s="222"/>
    </row>
    <row r="6220" spans="7:7">
      <c r="G6220" s="222"/>
    </row>
    <row r="6221" spans="7:7">
      <c r="G6221" s="222"/>
    </row>
    <row r="6222" spans="7:7">
      <c r="G6222" s="222"/>
    </row>
    <row r="6223" spans="7:7">
      <c r="G6223" s="222"/>
    </row>
    <row r="6224" spans="7:7">
      <c r="G6224" s="222"/>
    </row>
    <row r="6225" spans="7:7">
      <c r="G6225" s="222"/>
    </row>
    <row r="6226" spans="7:7">
      <c r="G6226" s="222"/>
    </row>
    <row r="6227" spans="7:7">
      <c r="G6227" s="222"/>
    </row>
    <row r="6228" spans="7:7">
      <c r="G6228" s="222"/>
    </row>
    <row r="6229" spans="7:7">
      <c r="G6229" s="222"/>
    </row>
    <row r="6230" spans="7:7">
      <c r="G6230" s="222"/>
    </row>
    <row r="6231" spans="7:7">
      <c r="G6231" s="222"/>
    </row>
    <row r="6232" spans="7:7">
      <c r="G6232" s="222"/>
    </row>
    <row r="6233" spans="7:7">
      <c r="G6233" s="222"/>
    </row>
    <row r="6234" spans="7:7">
      <c r="G6234" s="222"/>
    </row>
    <row r="6235" spans="7:7">
      <c r="G6235" s="222"/>
    </row>
    <row r="6236" spans="7:7">
      <c r="G6236" s="222"/>
    </row>
    <row r="6237" spans="7:7">
      <c r="G6237" s="222"/>
    </row>
    <row r="6238" spans="7:7">
      <c r="G6238" s="222"/>
    </row>
    <row r="6239" spans="7:7">
      <c r="G6239" s="222"/>
    </row>
    <row r="6240" spans="7:7">
      <c r="G6240" s="222"/>
    </row>
    <row r="6241" spans="7:7">
      <c r="G6241" s="222"/>
    </row>
    <row r="6242" spans="7:7">
      <c r="G6242" s="222"/>
    </row>
    <row r="6243" spans="7:7">
      <c r="G6243" s="222"/>
    </row>
    <row r="6244" spans="7:7">
      <c r="G6244" s="222"/>
    </row>
    <row r="6245" spans="7:7">
      <c r="G6245" s="222"/>
    </row>
    <row r="6246" spans="7:7">
      <c r="G6246" s="222"/>
    </row>
    <row r="6247" spans="7:7">
      <c r="G6247" s="222"/>
    </row>
    <row r="6248" spans="7:7">
      <c r="G6248" s="222"/>
    </row>
    <row r="6249" spans="7:7">
      <c r="G6249" s="222"/>
    </row>
    <row r="6250" spans="7:7">
      <c r="G6250" s="222"/>
    </row>
    <row r="6251" spans="7:7">
      <c r="G6251" s="222"/>
    </row>
    <row r="6252" spans="7:7">
      <c r="G6252" s="222"/>
    </row>
    <row r="6253" spans="7:7">
      <c r="G6253" s="222"/>
    </row>
    <row r="6254" spans="7:7">
      <c r="G6254" s="222"/>
    </row>
    <row r="6255" spans="7:7">
      <c r="G6255" s="222"/>
    </row>
    <row r="6256" spans="7:7">
      <c r="G6256" s="222"/>
    </row>
    <row r="6257" spans="7:7">
      <c r="G6257" s="222"/>
    </row>
    <row r="6258" spans="7:7">
      <c r="G6258" s="222"/>
    </row>
    <row r="6259" spans="7:7">
      <c r="G6259" s="222"/>
    </row>
    <row r="6260" spans="7:7">
      <c r="G6260" s="222"/>
    </row>
    <row r="6261" spans="7:7">
      <c r="G6261" s="222"/>
    </row>
    <row r="6262" spans="7:7">
      <c r="G6262" s="222"/>
    </row>
    <row r="6263" spans="7:7">
      <c r="G6263" s="222"/>
    </row>
    <row r="6264" spans="7:7">
      <c r="G6264" s="222"/>
    </row>
    <row r="6265" spans="7:7">
      <c r="G6265" s="222"/>
    </row>
    <row r="6266" spans="7:7">
      <c r="G6266" s="222"/>
    </row>
    <row r="6267" spans="7:7">
      <c r="G6267" s="222"/>
    </row>
    <row r="6268" spans="7:7">
      <c r="G6268" s="222"/>
    </row>
    <row r="6269" spans="7:7">
      <c r="G6269" s="222"/>
    </row>
    <row r="6270" spans="7:7">
      <c r="G6270" s="222"/>
    </row>
    <row r="6271" spans="7:7">
      <c r="G6271" s="222"/>
    </row>
    <row r="6272" spans="7:7">
      <c r="G6272" s="222"/>
    </row>
    <row r="6273" spans="7:7">
      <c r="G6273" s="222"/>
    </row>
    <row r="6274" spans="7:7">
      <c r="G6274" s="222"/>
    </row>
    <row r="6275" spans="7:7">
      <c r="G6275" s="222"/>
    </row>
    <row r="6276" spans="7:7">
      <c r="G6276" s="222"/>
    </row>
    <row r="6277" spans="7:7">
      <c r="G6277" s="222"/>
    </row>
    <row r="6278" spans="7:7">
      <c r="G6278" s="222"/>
    </row>
    <row r="6279" spans="7:7">
      <c r="G6279" s="222"/>
    </row>
    <row r="6280" spans="7:7">
      <c r="G6280" s="222"/>
    </row>
    <row r="6281" spans="7:7">
      <c r="G6281" s="222"/>
    </row>
    <row r="6282" spans="7:7">
      <c r="G6282" s="222"/>
    </row>
    <row r="6283" spans="7:7">
      <c r="G6283" s="222"/>
    </row>
    <row r="6284" spans="7:7">
      <c r="G6284" s="222"/>
    </row>
    <row r="6285" spans="7:7">
      <c r="G6285" s="222"/>
    </row>
    <row r="6286" spans="7:7">
      <c r="G6286" s="222"/>
    </row>
    <row r="6287" spans="7:7">
      <c r="G6287" s="222"/>
    </row>
    <row r="6288" spans="7:7">
      <c r="G6288" s="222"/>
    </row>
    <row r="6289" spans="7:7">
      <c r="G6289" s="222"/>
    </row>
    <row r="6290" spans="7:7">
      <c r="G6290" s="222"/>
    </row>
    <row r="6291" spans="7:7">
      <c r="G6291" s="222"/>
    </row>
    <row r="6292" spans="7:7">
      <c r="G6292" s="222"/>
    </row>
    <row r="6293" spans="7:7">
      <c r="G6293" s="222"/>
    </row>
    <row r="6294" spans="7:7">
      <c r="G6294" s="222"/>
    </row>
    <row r="6295" spans="7:7">
      <c r="G6295" s="222"/>
    </row>
    <row r="6296" spans="7:7">
      <c r="G6296" s="222"/>
    </row>
    <row r="6297" spans="7:7">
      <c r="G6297" s="222"/>
    </row>
    <row r="6298" spans="7:7">
      <c r="G6298" s="222"/>
    </row>
    <row r="6299" spans="7:7">
      <c r="G6299" s="222"/>
    </row>
    <row r="6300" spans="7:7">
      <c r="G6300" s="222"/>
    </row>
    <row r="6301" spans="7:7">
      <c r="G6301" s="222"/>
    </row>
    <row r="6302" spans="7:7">
      <c r="G6302" s="222"/>
    </row>
    <row r="6303" spans="7:7">
      <c r="G6303" s="222"/>
    </row>
    <row r="6304" spans="7:7">
      <c r="G6304" s="222"/>
    </row>
    <row r="6305" spans="7:7">
      <c r="G6305" s="222"/>
    </row>
    <row r="6306" spans="7:7">
      <c r="G6306" s="222"/>
    </row>
    <row r="6307" spans="7:7">
      <c r="G6307" s="222"/>
    </row>
    <row r="6308" spans="7:7">
      <c r="G6308" s="222"/>
    </row>
    <row r="6309" spans="7:7">
      <c r="G6309" s="222"/>
    </row>
    <row r="6310" spans="7:7">
      <c r="G6310" s="222"/>
    </row>
    <row r="6311" spans="7:7">
      <c r="G6311" s="222"/>
    </row>
    <row r="6312" spans="7:7">
      <c r="G6312" s="222"/>
    </row>
    <row r="6313" spans="7:7">
      <c r="G6313" s="222"/>
    </row>
    <row r="6314" spans="7:7">
      <c r="G6314" s="222"/>
    </row>
    <row r="6315" spans="7:7">
      <c r="G6315" s="222"/>
    </row>
    <row r="6316" spans="7:7">
      <c r="G6316" s="222"/>
    </row>
    <row r="6317" spans="7:7">
      <c r="G6317" s="222"/>
    </row>
    <row r="6318" spans="7:7">
      <c r="G6318" s="222"/>
    </row>
    <row r="6319" spans="7:7">
      <c r="G6319" s="222"/>
    </row>
    <row r="6320" spans="7:7">
      <c r="G6320" s="222"/>
    </row>
    <row r="6321" spans="7:7">
      <c r="G6321" s="222"/>
    </row>
    <row r="6322" spans="7:7">
      <c r="G6322" s="222"/>
    </row>
    <row r="6323" spans="7:7">
      <c r="G6323" s="222"/>
    </row>
    <row r="6324" spans="7:7">
      <c r="G6324" s="222"/>
    </row>
    <row r="6325" spans="7:7">
      <c r="G6325" s="222"/>
    </row>
    <row r="6326" spans="7:7">
      <c r="G6326" s="222"/>
    </row>
    <row r="6327" spans="7:7">
      <c r="G6327" s="222"/>
    </row>
    <row r="6328" spans="7:7">
      <c r="G6328" s="222"/>
    </row>
    <row r="6329" spans="7:7">
      <c r="G6329" s="222"/>
    </row>
    <row r="6330" spans="7:7">
      <c r="G6330" s="222"/>
    </row>
    <row r="6331" spans="7:7">
      <c r="G6331" s="222"/>
    </row>
    <row r="6332" spans="7:7">
      <c r="G6332" s="222"/>
    </row>
    <row r="6333" spans="7:7">
      <c r="G6333" s="222"/>
    </row>
    <row r="6334" spans="7:7">
      <c r="G6334" s="222"/>
    </row>
    <row r="6335" spans="7:7">
      <c r="G6335" s="222"/>
    </row>
    <row r="6336" spans="7:7">
      <c r="G6336" s="222"/>
    </row>
    <row r="6337" spans="7:7">
      <c r="G6337" s="222"/>
    </row>
    <row r="6338" spans="7:7">
      <c r="G6338" s="222"/>
    </row>
    <row r="6339" spans="7:7">
      <c r="G6339" s="222"/>
    </row>
    <row r="6340" spans="7:7">
      <c r="G6340" s="222"/>
    </row>
    <row r="6341" spans="7:7">
      <c r="G6341" s="222"/>
    </row>
    <row r="6342" spans="7:7">
      <c r="G6342" s="222"/>
    </row>
    <row r="6343" spans="7:7">
      <c r="G6343" s="222"/>
    </row>
    <row r="6344" spans="7:7">
      <c r="G6344" s="222"/>
    </row>
    <row r="6345" spans="7:7">
      <c r="G6345" s="222"/>
    </row>
    <row r="6346" spans="7:7">
      <c r="G6346" s="222"/>
    </row>
    <row r="6347" spans="7:7">
      <c r="G6347" s="222"/>
    </row>
    <row r="6348" spans="7:7">
      <c r="G6348" s="222"/>
    </row>
    <row r="6349" spans="7:7">
      <c r="G6349" s="222"/>
    </row>
    <row r="6350" spans="7:7">
      <c r="G6350" s="222"/>
    </row>
    <row r="6351" spans="7:7">
      <c r="G6351" s="222"/>
    </row>
    <row r="6352" spans="7:7">
      <c r="G6352" s="222"/>
    </row>
    <row r="6353" spans="7:7">
      <c r="G6353" s="222"/>
    </row>
    <row r="6354" spans="7:7">
      <c r="G6354" s="222"/>
    </row>
    <row r="6355" spans="7:7">
      <c r="G6355" s="222"/>
    </row>
    <row r="6356" spans="7:7">
      <c r="G6356" s="222"/>
    </row>
    <row r="6357" spans="7:7">
      <c r="G6357" s="222"/>
    </row>
    <row r="6358" spans="7:7">
      <c r="G6358" s="222"/>
    </row>
    <row r="6359" spans="7:7">
      <c r="G6359" s="222"/>
    </row>
    <row r="6360" spans="7:7">
      <c r="G6360" s="222"/>
    </row>
    <row r="6361" spans="7:7">
      <c r="G6361" s="222"/>
    </row>
    <row r="6362" spans="7:7">
      <c r="G6362" s="222"/>
    </row>
    <row r="6363" spans="7:7">
      <c r="G6363" s="222"/>
    </row>
    <row r="6364" spans="7:7">
      <c r="G6364" s="222"/>
    </row>
    <row r="6365" spans="7:7">
      <c r="G6365" s="222"/>
    </row>
    <row r="6366" spans="7:7">
      <c r="G6366" s="222"/>
    </row>
    <row r="6367" spans="7:7">
      <c r="G6367" s="222"/>
    </row>
    <row r="6368" spans="7:7">
      <c r="G6368" s="222"/>
    </row>
    <row r="6369" spans="7:7">
      <c r="G6369" s="222"/>
    </row>
    <row r="6370" spans="7:7">
      <c r="G6370" s="222"/>
    </row>
    <row r="6371" spans="7:7">
      <c r="G6371" s="222"/>
    </row>
    <row r="6372" spans="7:7">
      <c r="G6372" s="222"/>
    </row>
    <row r="6373" spans="7:7">
      <c r="G6373" s="222"/>
    </row>
    <row r="6374" spans="7:7">
      <c r="G6374" s="222"/>
    </row>
    <row r="6375" spans="7:7">
      <c r="G6375" s="222"/>
    </row>
    <row r="6376" spans="7:7">
      <c r="G6376" s="222"/>
    </row>
    <row r="6377" spans="7:7">
      <c r="G6377" s="222"/>
    </row>
    <row r="6378" spans="7:7">
      <c r="G6378" s="222"/>
    </row>
    <row r="6379" spans="7:7">
      <c r="G6379" s="222"/>
    </row>
    <row r="6380" spans="7:7">
      <c r="G6380" s="222"/>
    </row>
    <row r="6381" spans="7:7">
      <c r="G6381" s="222"/>
    </row>
    <row r="6382" spans="7:7">
      <c r="G6382" s="222"/>
    </row>
    <row r="6383" spans="7:7">
      <c r="G6383" s="222"/>
    </row>
    <row r="6384" spans="7:7">
      <c r="G6384" s="222"/>
    </row>
    <row r="6385" spans="7:7">
      <c r="G6385" s="222"/>
    </row>
    <row r="6386" spans="7:7">
      <c r="G6386" s="222"/>
    </row>
    <row r="6387" spans="7:7">
      <c r="G6387" s="222"/>
    </row>
    <row r="6388" spans="7:7">
      <c r="G6388" s="222"/>
    </row>
    <row r="6389" spans="7:7">
      <c r="G6389" s="222"/>
    </row>
    <row r="6390" spans="7:7">
      <c r="G6390" s="222"/>
    </row>
    <row r="6391" spans="7:7">
      <c r="G6391" s="222"/>
    </row>
    <row r="6392" spans="7:7">
      <c r="G6392" s="222"/>
    </row>
    <row r="6393" spans="7:7">
      <c r="G6393" s="222"/>
    </row>
    <row r="6394" spans="7:7">
      <c r="G6394" s="222"/>
    </row>
    <row r="6395" spans="7:7">
      <c r="G6395" s="222"/>
    </row>
    <row r="6396" spans="7:7">
      <c r="G6396" s="222"/>
    </row>
    <row r="6397" spans="7:7">
      <c r="G6397" s="222"/>
    </row>
    <row r="6398" spans="7:7">
      <c r="G6398" s="222"/>
    </row>
    <row r="6399" spans="7:7">
      <c r="G6399" s="222"/>
    </row>
    <row r="6400" spans="7:7">
      <c r="G6400" s="222"/>
    </row>
    <row r="6401" spans="7:7">
      <c r="G6401" s="222"/>
    </row>
    <row r="6402" spans="7:7">
      <c r="G6402" s="222"/>
    </row>
    <row r="6403" spans="7:7">
      <c r="G6403" s="222"/>
    </row>
    <row r="6404" spans="7:7">
      <c r="G6404" s="222"/>
    </row>
    <row r="6405" spans="7:7">
      <c r="G6405" s="222"/>
    </row>
    <row r="6406" spans="7:7">
      <c r="G6406" s="222"/>
    </row>
    <row r="6407" spans="7:7">
      <c r="G6407" s="222"/>
    </row>
    <row r="6408" spans="7:7">
      <c r="G6408" s="222"/>
    </row>
    <row r="6409" spans="7:7">
      <c r="G6409" s="222"/>
    </row>
    <row r="6410" spans="7:7">
      <c r="G6410" s="222"/>
    </row>
    <row r="6411" spans="7:7">
      <c r="G6411" s="222"/>
    </row>
    <row r="6412" spans="7:7">
      <c r="G6412" s="222"/>
    </row>
    <row r="6413" spans="7:7">
      <c r="G6413" s="222"/>
    </row>
    <row r="6414" spans="7:7">
      <c r="G6414" s="222"/>
    </row>
    <row r="6415" spans="7:7">
      <c r="G6415" s="222"/>
    </row>
    <row r="6416" spans="7:7">
      <c r="G6416" s="222"/>
    </row>
    <row r="6417" spans="7:7">
      <c r="G6417" s="222"/>
    </row>
    <row r="6418" spans="7:7">
      <c r="G6418" s="222"/>
    </row>
    <row r="6419" spans="7:7">
      <c r="G6419" s="222"/>
    </row>
    <row r="6420" spans="7:7">
      <c r="G6420" s="222"/>
    </row>
    <row r="6421" spans="7:7">
      <c r="G6421" s="222"/>
    </row>
    <row r="6422" spans="7:7">
      <c r="G6422" s="222"/>
    </row>
    <row r="6423" spans="7:7">
      <c r="G6423" s="222"/>
    </row>
    <row r="6424" spans="7:7">
      <c r="G6424" s="222"/>
    </row>
    <row r="6425" spans="7:7">
      <c r="G6425" s="222"/>
    </row>
    <row r="6426" spans="7:7">
      <c r="G6426" s="222"/>
    </row>
    <row r="6427" spans="7:7">
      <c r="G6427" s="222"/>
    </row>
    <row r="6428" spans="7:7">
      <c r="G6428" s="222"/>
    </row>
    <row r="6429" spans="7:7">
      <c r="G6429" s="222"/>
    </row>
    <row r="6430" spans="7:7">
      <c r="G6430" s="222"/>
    </row>
    <row r="6431" spans="7:7">
      <c r="G6431" s="222"/>
    </row>
    <row r="6432" spans="7:7">
      <c r="G6432" s="222"/>
    </row>
    <row r="6433" spans="7:7">
      <c r="G6433" s="222"/>
    </row>
    <row r="6434" spans="7:7">
      <c r="G6434" s="222"/>
    </row>
    <row r="6435" spans="7:7">
      <c r="G6435" s="222"/>
    </row>
    <row r="6436" spans="7:7">
      <c r="G6436" s="222"/>
    </row>
    <row r="6437" spans="7:7">
      <c r="G6437" s="222"/>
    </row>
    <row r="6438" spans="7:7">
      <c r="G6438" s="222"/>
    </row>
    <row r="6439" spans="7:7">
      <c r="G6439" s="222"/>
    </row>
    <row r="6440" spans="7:7">
      <c r="G6440" s="222"/>
    </row>
    <row r="6441" spans="7:7">
      <c r="G6441" s="222"/>
    </row>
    <row r="6442" spans="7:7">
      <c r="G6442" s="222"/>
    </row>
    <row r="6443" spans="7:7">
      <c r="G6443" s="222"/>
    </row>
    <row r="6444" spans="7:7">
      <c r="G6444" s="222"/>
    </row>
    <row r="6445" spans="7:7">
      <c r="G6445" s="222"/>
    </row>
    <row r="6446" spans="7:7">
      <c r="G6446" s="222"/>
    </row>
    <row r="6447" spans="7:7">
      <c r="G6447" s="222"/>
    </row>
    <row r="6448" spans="7:7">
      <c r="G6448" s="222"/>
    </row>
    <row r="6449" spans="7:7">
      <c r="G6449" s="222"/>
    </row>
    <row r="6450" spans="7:7">
      <c r="G6450" s="222"/>
    </row>
    <row r="6451" spans="7:7">
      <c r="G6451" s="222"/>
    </row>
    <row r="6452" spans="7:7">
      <c r="G6452" s="222"/>
    </row>
    <row r="6453" spans="7:7">
      <c r="G6453" s="222"/>
    </row>
    <row r="6454" spans="7:7">
      <c r="G6454" s="222"/>
    </row>
    <row r="6455" spans="7:7">
      <c r="G6455" s="222"/>
    </row>
    <row r="6456" spans="7:7">
      <c r="G6456" s="222"/>
    </row>
    <row r="6457" spans="7:7">
      <c r="G6457" s="222"/>
    </row>
    <row r="6458" spans="7:7">
      <c r="G6458" s="222"/>
    </row>
    <row r="6459" spans="7:7">
      <c r="G6459" s="222"/>
    </row>
    <row r="6460" spans="7:7">
      <c r="G6460" s="222"/>
    </row>
    <row r="6461" spans="7:7">
      <c r="G6461" s="222"/>
    </row>
    <row r="6462" spans="7:7">
      <c r="G6462" s="222"/>
    </row>
    <row r="6463" spans="7:7">
      <c r="G6463" s="222"/>
    </row>
    <row r="6464" spans="7:7">
      <c r="G6464" s="222"/>
    </row>
    <row r="6465" spans="7:7">
      <c r="G6465" s="222"/>
    </row>
    <row r="6466" spans="7:7">
      <c r="G6466" s="222"/>
    </row>
    <row r="6467" spans="7:7">
      <c r="G6467" s="222"/>
    </row>
    <row r="6468" spans="7:7">
      <c r="G6468" s="222"/>
    </row>
    <row r="6469" spans="7:7">
      <c r="G6469" s="222"/>
    </row>
    <row r="6470" spans="7:7">
      <c r="G6470" s="222"/>
    </row>
    <row r="6471" spans="7:7">
      <c r="G6471" s="222"/>
    </row>
    <row r="6472" spans="7:7">
      <c r="G6472" s="222"/>
    </row>
    <row r="6473" spans="7:7">
      <c r="G6473" s="222"/>
    </row>
    <row r="6474" spans="7:7">
      <c r="G6474" s="222"/>
    </row>
    <row r="6475" spans="7:7">
      <c r="G6475" s="222"/>
    </row>
    <row r="6476" spans="7:7">
      <c r="G6476" s="222"/>
    </row>
    <row r="6477" spans="7:7">
      <c r="G6477" s="222"/>
    </row>
    <row r="6478" spans="7:7">
      <c r="G6478" s="222"/>
    </row>
    <row r="6479" spans="7:7">
      <c r="G6479" s="222"/>
    </row>
    <row r="6480" spans="7:7">
      <c r="G6480" s="222"/>
    </row>
    <row r="6481" spans="7:7">
      <c r="G6481" s="222"/>
    </row>
    <row r="6482" spans="7:7">
      <c r="G6482" s="222"/>
    </row>
    <row r="6483" spans="7:7">
      <c r="G6483" s="222"/>
    </row>
    <row r="6484" spans="7:7">
      <c r="G6484" s="222"/>
    </row>
    <row r="6485" spans="7:7">
      <c r="G6485" s="222"/>
    </row>
    <row r="6486" spans="7:7">
      <c r="G6486" s="222"/>
    </row>
    <row r="6487" spans="7:7">
      <c r="G6487" s="222"/>
    </row>
    <row r="6488" spans="7:7">
      <c r="G6488" s="222"/>
    </row>
    <row r="6489" spans="7:7">
      <c r="G6489" s="222"/>
    </row>
    <row r="6490" spans="7:7">
      <c r="G6490" s="222"/>
    </row>
    <row r="6491" spans="7:7">
      <c r="G6491" s="222"/>
    </row>
    <row r="6492" spans="7:7">
      <c r="G6492" s="222"/>
    </row>
    <row r="6493" spans="7:7">
      <c r="G6493" s="222"/>
    </row>
    <row r="6494" spans="7:7">
      <c r="G6494" s="222"/>
    </row>
    <row r="6495" spans="7:7">
      <c r="G6495" s="222"/>
    </row>
    <row r="6496" spans="7:7">
      <c r="G6496" s="222"/>
    </row>
    <row r="6497" spans="7:7">
      <c r="G6497" s="222"/>
    </row>
    <row r="6498" spans="7:7">
      <c r="G6498" s="222"/>
    </row>
    <row r="6499" spans="7:7">
      <c r="G6499" s="222"/>
    </row>
    <row r="6500" spans="7:7">
      <c r="G6500" s="222"/>
    </row>
    <row r="6501" spans="7:7">
      <c r="G6501" s="222"/>
    </row>
    <row r="6502" spans="7:7">
      <c r="G6502" s="222"/>
    </row>
    <row r="6503" spans="7:7">
      <c r="G6503" s="222"/>
    </row>
    <row r="6504" spans="7:7">
      <c r="G6504" s="222"/>
    </row>
    <row r="6505" spans="7:7">
      <c r="G6505" s="222"/>
    </row>
    <row r="6506" spans="7:7">
      <c r="G6506" s="222"/>
    </row>
    <row r="6507" spans="7:7">
      <c r="G6507" s="222"/>
    </row>
    <row r="6508" spans="7:7">
      <c r="G6508" s="222"/>
    </row>
    <row r="6509" spans="7:7">
      <c r="G6509" s="222"/>
    </row>
    <row r="6510" spans="7:7">
      <c r="G6510" s="222"/>
    </row>
    <row r="6511" spans="7:7">
      <c r="G6511" s="222"/>
    </row>
    <row r="6512" spans="7:7">
      <c r="G6512" s="222"/>
    </row>
    <row r="6513" spans="7:7">
      <c r="G6513" s="222"/>
    </row>
    <row r="6514" spans="7:7">
      <c r="G6514" s="222"/>
    </row>
    <row r="6515" spans="7:7">
      <c r="G6515" s="222"/>
    </row>
    <row r="6516" spans="7:7">
      <c r="G6516" s="222"/>
    </row>
    <row r="6517" spans="7:7">
      <c r="G6517" s="222"/>
    </row>
    <row r="6518" spans="7:7">
      <c r="G6518" s="222"/>
    </row>
    <row r="6519" spans="7:7">
      <c r="G6519" s="222"/>
    </row>
    <row r="6520" spans="7:7">
      <c r="G6520" s="222"/>
    </row>
    <row r="6521" spans="7:7">
      <c r="G6521" s="222"/>
    </row>
    <row r="6522" spans="7:7">
      <c r="G6522" s="222"/>
    </row>
    <row r="6523" spans="7:7">
      <c r="G6523" s="222"/>
    </row>
    <row r="6524" spans="7:7">
      <c r="G6524" s="222"/>
    </row>
    <row r="6525" spans="7:7">
      <c r="G6525" s="222"/>
    </row>
    <row r="6526" spans="7:7">
      <c r="G6526" s="222"/>
    </row>
    <row r="6527" spans="7:7">
      <c r="G6527" s="222"/>
    </row>
    <row r="6528" spans="7:7">
      <c r="G6528" s="222"/>
    </row>
    <row r="6529" spans="7:7">
      <c r="G6529" s="222"/>
    </row>
    <row r="6530" spans="7:7">
      <c r="G6530" s="222"/>
    </row>
    <row r="6531" spans="7:7">
      <c r="G6531" s="222"/>
    </row>
    <row r="6532" spans="7:7">
      <c r="G6532" s="222"/>
    </row>
    <row r="6533" spans="7:7">
      <c r="G6533" s="222"/>
    </row>
    <row r="6534" spans="7:7">
      <c r="G6534" s="222"/>
    </row>
    <row r="6535" spans="7:7">
      <c r="G6535" s="222"/>
    </row>
    <row r="6536" spans="7:7">
      <c r="G6536" s="222"/>
    </row>
    <row r="6537" spans="7:7">
      <c r="G6537" s="222"/>
    </row>
    <row r="6538" spans="7:7">
      <c r="G6538" s="222"/>
    </row>
    <row r="6539" spans="7:7">
      <c r="G6539" s="222"/>
    </row>
    <row r="6540" spans="7:7">
      <c r="G6540" s="222"/>
    </row>
    <row r="6541" spans="7:7">
      <c r="G6541" s="222"/>
    </row>
    <row r="6542" spans="7:7">
      <c r="G6542" s="222"/>
    </row>
    <row r="6543" spans="7:7">
      <c r="G6543" s="222"/>
    </row>
    <row r="6544" spans="7:7">
      <c r="G6544" s="222"/>
    </row>
    <row r="6545" spans="7:7">
      <c r="G6545" s="222"/>
    </row>
    <row r="6546" spans="7:7">
      <c r="G6546" s="222"/>
    </row>
    <row r="6547" spans="7:7">
      <c r="G6547" s="222"/>
    </row>
    <row r="6548" spans="7:7">
      <c r="G6548" s="222"/>
    </row>
    <row r="6549" spans="7:7">
      <c r="G6549" s="222"/>
    </row>
    <row r="6550" spans="7:7">
      <c r="G6550" s="222"/>
    </row>
    <row r="6551" spans="7:7">
      <c r="G6551" s="222"/>
    </row>
    <row r="6552" spans="7:7">
      <c r="G6552" s="222"/>
    </row>
    <row r="6553" spans="7:7">
      <c r="G6553" s="222"/>
    </row>
    <row r="6554" spans="7:7">
      <c r="G6554" s="222"/>
    </row>
    <row r="6555" spans="7:7">
      <c r="G6555" s="222"/>
    </row>
    <row r="6556" spans="7:7">
      <c r="G6556" s="222"/>
    </row>
    <row r="6557" spans="7:7">
      <c r="G6557" s="222"/>
    </row>
    <row r="6558" spans="7:7">
      <c r="G6558" s="222"/>
    </row>
    <row r="6559" spans="7:7">
      <c r="G6559" s="222"/>
    </row>
    <row r="6560" spans="7:7">
      <c r="G6560" s="222"/>
    </row>
    <row r="6561" spans="7:7">
      <c r="G6561" s="222"/>
    </row>
    <row r="6562" spans="7:7">
      <c r="G6562" s="222"/>
    </row>
    <row r="6563" spans="7:7">
      <c r="G6563" s="222"/>
    </row>
    <row r="6564" spans="7:7">
      <c r="G6564" s="222"/>
    </row>
    <row r="6565" spans="7:7">
      <c r="G6565" s="222"/>
    </row>
    <row r="6566" spans="7:7">
      <c r="G6566" s="222"/>
    </row>
    <row r="6567" spans="7:7">
      <c r="G6567" s="222"/>
    </row>
    <row r="6568" spans="7:7">
      <c r="G6568" s="222"/>
    </row>
    <row r="6569" spans="7:7">
      <c r="G6569" s="222"/>
    </row>
    <row r="6570" spans="7:7">
      <c r="G6570" s="222"/>
    </row>
    <row r="6571" spans="7:7">
      <c r="G6571" s="222"/>
    </row>
    <row r="6572" spans="7:7">
      <c r="G6572" s="222"/>
    </row>
    <row r="6573" spans="7:7">
      <c r="G6573" s="222"/>
    </row>
    <row r="6574" spans="7:7">
      <c r="G6574" s="222"/>
    </row>
    <row r="6575" spans="7:7">
      <c r="G6575" s="222"/>
    </row>
    <row r="6576" spans="7:7">
      <c r="G6576" s="222"/>
    </row>
    <row r="6577" spans="7:7">
      <c r="G6577" s="222"/>
    </row>
    <row r="6578" spans="7:7">
      <c r="G6578" s="222"/>
    </row>
    <row r="6579" spans="7:7">
      <c r="G6579" s="222"/>
    </row>
    <row r="6580" spans="7:7">
      <c r="G6580" s="222"/>
    </row>
    <row r="6581" spans="7:7">
      <c r="G6581" s="222"/>
    </row>
    <row r="6582" spans="7:7">
      <c r="G6582" s="222"/>
    </row>
    <row r="6583" spans="7:7">
      <c r="G6583" s="222"/>
    </row>
    <row r="6584" spans="7:7">
      <c r="G6584" s="222"/>
    </row>
    <row r="6585" spans="7:7">
      <c r="G6585" s="222"/>
    </row>
    <row r="6586" spans="7:7">
      <c r="G6586" s="222"/>
    </row>
    <row r="6587" spans="7:7">
      <c r="G6587" s="222"/>
    </row>
    <row r="6588" spans="7:7">
      <c r="G6588" s="222"/>
    </row>
    <row r="6589" spans="7:7">
      <c r="G6589" s="222"/>
    </row>
    <row r="6590" spans="7:7">
      <c r="G6590" s="222"/>
    </row>
    <row r="6591" spans="7:7">
      <c r="G6591" s="222"/>
    </row>
    <row r="6592" spans="7:7">
      <c r="G6592" s="222"/>
    </row>
    <row r="6593" spans="7:7">
      <c r="G6593" s="222"/>
    </row>
    <row r="6594" spans="7:7">
      <c r="G6594" s="222"/>
    </row>
    <row r="6595" spans="7:7">
      <c r="G6595" s="222"/>
    </row>
    <row r="6596" spans="7:7">
      <c r="G6596" s="222"/>
    </row>
    <row r="6597" spans="7:7">
      <c r="G6597" s="222"/>
    </row>
    <row r="6598" spans="7:7">
      <c r="G6598" s="222"/>
    </row>
    <row r="6599" spans="7:7">
      <c r="G6599" s="222"/>
    </row>
    <row r="6600" spans="7:7">
      <c r="G6600" s="222"/>
    </row>
    <row r="6601" spans="7:7">
      <c r="G6601" s="222"/>
    </row>
    <row r="6602" spans="7:7">
      <c r="G6602" s="222"/>
    </row>
    <row r="6603" spans="7:7">
      <c r="G6603" s="222"/>
    </row>
    <row r="6604" spans="7:7">
      <c r="G6604" s="222"/>
    </row>
    <row r="6605" spans="7:7">
      <c r="G6605" s="222"/>
    </row>
    <row r="6606" spans="7:7">
      <c r="G6606" s="222"/>
    </row>
    <row r="6607" spans="7:7">
      <c r="G6607" s="222"/>
    </row>
    <row r="6608" spans="7:7">
      <c r="G6608" s="222"/>
    </row>
    <row r="6609" spans="7:7">
      <c r="G6609" s="222"/>
    </row>
    <row r="6610" spans="7:7">
      <c r="G6610" s="222"/>
    </row>
    <row r="6611" spans="7:7">
      <c r="G6611" s="222"/>
    </row>
    <row r="6612" spans="7:7">
      <c r="G6612" s="222"/>
    </row>
    <row r="6613" spans="7:7">
      <c r="G6613" s="222"/>
    </row>
    <row r="6614" spans="7:7">
      <c r="G6614" s="222"/>
    </row>
    <row r="6615" spans="7:7">
      <c r="G6615" s="222"/>
    </row>
    <row r="6616" spans="7:7">
      <c r="G6616" s="222"/>
    </row>
    <row r="6617" spans="7:7">
      <c r="G6617" s="222"/>
    </row>
    <row r="6618" spans="7:7">
      <c r="G6618" s="222"/>
    </row>
    <row r="6619" spans="7:7">
      <c r="G6619" s="222"/>
    </row>
    <row r="6620" spans="7:7">
      <c r="G6620" s="222"/>
    </row>
    <row r="6621" spans="7:7">
      <c r="G6621" s="222"/>
    </row>
    <row r="6622" spans="7:7">
      <c r="G6622" s="222"/>
    </row>
    <row r="6623" spans="7:7">
      <c r="G6623" s="222"/>
    </row>
    <row r="6624" spans="7:7">
      <c r="G6624" s="222"/>
    </row>
    <row r="6625" spans="7:7">
      <c r="G6625" s="222"/>
    </row>
    <row r="6626" spans="7:7">
      <c r="G6626" s="222"/>
    </row>
    <row r="6627" spans="7:7">
      <c r="G6627" s="222"/>
    </row>
    <row r="6628" spans="7:7">
      <c r="G6628" s="222"/>
    </row>
    <row r="6629" spans="7:7">
      <c r="G6629" s="222"/>
    </row>
    <row r="6630" spans="7:7">
      <c r="G6630" s="222"/>
    </row>
    <row r="6631" spans="7:7">
      <c r="G6631" s="222"/>
    </row>
    <row r="6632" spans="7:7">
      <c r="G6632" s="222"/>
    </row>
    <row r="6633" spans="7:7">
      <c r="G6633" s="222"/>
    </row>
    <row r="6634" spans="7:7">
      <c r="G6634" s="222"/>
    </row>
    <row r="6635" spans="7:7">
      <c r="G6635" s="222"/>
    </row>
    <row r="6636" spans="7:7">
      <c r="G6636" s="222"/>
    </row>
    <row r="6637" spans="7:7">
      <c r="G6637" s="222"/>
    </row>
    <row r="6638" spans="7:7">
      <c r="G6638" s="222"/>
    </row>
    <row r="6639" spans="7:7">
      <c r="G6639" s="222"/>
    </row>
    <row r="6640" spans="7:7">
      <c r="G6640" s="222"/>
    </row>
    <row r="6641" spans="7:7">
      <c r="G6641" s="222"/>
    </row>
    <row r="6642" spans="7:7">
      <c r="G6642" s="222"/>
    </row>
    <row r="6643" spans="7:7">
      <c r="G6643" s="222"/>
    </row>
    <row r="6644" spans="7:7">
      <c r="G6644" s="222"/>
    </row>
    <row r="6645" spans="7:7">
      <c r="G6645" s="222"/>
    </row>
    <row r="6646" spans="7:7">
      <c r="G6646" s="222"/>
    </row>
    <row r="6647" spans="7:7">
      <c r="G6647" s="222"/>
    </row>
    <row r="6648" spans="7:7">
      <c r="G6648" s="222"/>
    </row>
    <row r="6649" spans="7:7">
      <c r="G6649" s="222"/>
    </row>
    <row r="6650" spans="7:7">
      <c r="G6650" s="222"/>
    </row>
    <row r="6651" spans="7:7">
      <c r="G6651" s="222"/>
    </row>
    <row r="6652" spans="7:7">
      <c r="G6652" s="222"/>
    </row>
    <row r="6653" spans="7:7">
      <c r="G6653" s="222"/>
    </row>
    <row r="6654" spans="7:7">
      <c r="G6654" s="222"/>
    </row>
    <row r="6655" spans="7:7">
      <c r="G6655" s="222"/>
    </row>
    <row r="6656" spans="7:7">
      <c r="G6656" s="222"/>
    </row>
    <row r="6657" spans="7:7">
      <c r="G6657" s="222"/>
    </row>
    <row r="6658" spans="7:7">
      <c r="G6658" s="222"/>
    </row>
    <row r="6659" spans="7:7">
      <c r="G6659" s="222"/>
    </row>
    <row r="6660" spans="7:7">
      <c r="G6660" s="222"/>
    </row>
    <row r="6661" spans="7:7">
      <c r="G6661" s="222"/>
    </row>
    <row r="6662" spans="7:7">
      <c r="G6662" s="222"/>
    </row>
    <row r="6663" spans="7:7">
      <c r="G6663" s="222"/>
    </row>
    <row r="6664" spans="7:7">
      <c r="G6664" s="222"/>
    </row>
    <row r="6665" spans="7:7">
      <c r="G6665" s="222"/>
    </row>
    <row r="6666" spans="7:7">
      <c r="G6666" s="222"/>
    </row>
    <row r="6667" spans="7:7">
      <c r="G6667" s="222"/>
    </row>
    <row r="6668" spans="7:7">
      <c r="G6668" s="222"/>
    </row>
    <row r="6669" spans="7:7">
      <c r="G6669" s="222"/>
    </row>
    <row r="6670" spans="7:7">
      <c r="G6670" s="222"/>
    </row>
    <row r="6671" spans="7:7">
      <c r="G6671" s="222"/>
    </row>
    <row r="6672" spans="7:7">
      <c r="G6672" s="222"/>
    </row>
    <row r="6673" spans="7:7">
      <c r="G6673" s="222"/>
    </row>
    <row r="6674" spans="7:7">
      <c r="G6674" s="222"/>
    </row>
    <row r="6675" spans="7:7">
      <c r="G6675" s="222"/>
    </row>
    <row r="6676" spans="7:7">
      <c r="G6676" s="222"/>
    </row>
    <row r="6677" spans="7:7">
      <c r="G6677" s="222"/>
    </row>
    <row r="6678" spans="7:7">
      <c r="G6678" s="222"/>
    </row>
    <row r="6679" spans="7:7">
      <c r="G6679" s="222"/>
    </row>
    <row r="6680" spans="7:7">
      <c r="G6680" s="222"/>
    </row>
    <row r="6681" spans="7:7">
      <c r="G6681" s="222"/>
    </row>
    <row r="6682" spans="7:7">
      <c r="G6682" s="222"/>
    </row>
    <row r="6683" spans="7:7">
      <c r="G6683" s="222"/>
    </row>
    <row r="6684" spans="7:7">
      <c r="G6684" s="222"/>
    </row>
    <row r="6685" spans="7:7">
      <c r="G6685" s="222"/>
    </row>
    <row r="6686" spans="7:7">
      <c r="G6686" s="222"/>
    </row>
    <row r="6687" spans="7:7">
      <c r="G6687" s="222"/>
    </row>
    <row r="6688" spans="7:7">
      <c r="G6688" s="222"/>
    </row>
    <row r="6689" spans="7:7">
      <c r="G6689" s="222"/>
    </row>
    <row r="6690" spans="7:7">
      <c r="G6690" s="222"/>
    </row>
    <row r="6691" spans="7:7">
      <c r="G6691" s="222"/>
    </row>
    <row r="6692" spans="7:7">
      <c r="G6692" s="222"/>
    </row>
    <row r="6693" spans="7:7">
      <c r="G6693" s="222"/>
    </row>
    <row r="6694" spans="7:7">
      <c r="G6694" s="222"/>
    </row>
    <row r="6695" spans="7:7">
      <c r="G6695" s="222"/>
    </row>
    <row r="6696" spans="7:7">
      <c r="G6696" s="222"/>
    </row>
    <row r="6697" spans="7:7">
      <c r="G6697" s="222"/>
    </row>
    <row r="6698" spans="7:7">
      <c r="G6698" s="222"/>
    </row>
    <row r="6699" spans="7:7">
      <c r="G6699" s="222"/>
    </row>
    <row r="6700" spans="7:7">
      <c r="G6700" s="222"/>
    </row>
    <row r="6701" spans="7:7">
      <c r="G6701" s="222"/>
    </row>
    <row r="6702" spans="7:7">
      <c r="G6702" s="222"/>
    </row>
    <row r="6703" spans="7:7">
      <c r="G6703" s="222"/>
    </row>
    <row r="6704" spans="7:7">
      <c r="G6704" s="222"/>
    </row>
    <row r="6705" spans="7:7">
      <c r="G6705" s="222"/>
    </row>
    <row r="6706" spans="7:7">
      <c r="G6706" s="222"/>
    </row>
    <row r="6707" spans="7:7">
      <c r="G6707" s="222"/>
    </row>
    <row r="6708" spans="7:7">
      <c r="G6708" s="222"/>
    </row>
    <row r="6709" spans="7:7">
      <c r="G6709" s="222"/>
    </row>
    <row r="6710" spans="7:7">
      <c r="G6710" s="222"/>
    </row>
    <row r="6711" spans="7:7">
      <c r="G6711" s="222"/>
    </row>
    <row r="6712" spans="7:7">
      <c r="G6712" s="222"/>
    </row>
    <row r="6713" spans="7:7">
      <c r="G6713" s="222"/>
    </row>
    <row r="6714" spans="7:7">
      <c r="G6714" s="222"/>
    </row>
    <row r="6715" spans="7:7">
      <c r="G6715" s="222"/>
    </row>
    <row r="6716" spans="7:7">
      <c r="G6716" s="222"/>
    </row>
    <row r="6717" spans="7:7">
      <c r="G6717" s="222"/>
    </row>
    <row r="6718" spans="7:7">
      <c r="G6718" s="222"/>
    </row>
    <row r="6719" spans="7:7">
      <c r="G6719" s="222"/>
    </row>
    <row r="6720" spans="7:7">
      <c r="G6720" s="222"/>
    </row>
    <row r="6721" spans="7:7">
      <c r="G6721" s="222"/>
    </row>
    <row r="6722" spans="7:7">
      <c r="G6722" s="222"/>
    </row>
    <row r="6723" spans="7:7">
      <c r="G6723" s="222"/>
    </row>
    <row r="6724" spans="7:7">
      <c r="G6724" s="222"/>
    </row>
    <row r="6725" spans="7:7">
      <c r="G6725" s="222"/>
    </row>
    <row r="6726" spans="7:7">
      <c r="G6726" s="222"/>
    </row>
    <row r="6727" spans="7:7">
      <c r="G6727" s="222"/>
    </row>
    <row r="6728" spans="7:7">
      <c r="G6728" s="222"/>
    </row>
    <row r="6729" spans="7:7">
      <c r="G6729" s="222"/>
    </row>
    <row r="6730" spans="7:7">
      <c r="G6730" s="222"/>
    </row>
    <row r="6731" spans="7:7">
      <c r="G6731" s="222"/>
    </row>
    <row r="6732" spans="7:7">
      <c r="G6732" s="222"/>
    </row>
    <row r="6733" spans="7:7">
      <c r="G6733" s="222"/>
    </row>
    <row r="6734" spans="7:7">
      <c r="G6734" s="222"/>
    </row>
    <row r="6735" spans="7:7">
      <c r="G6735" s="222"/>
    </row>
    <row r="6736" spans="7:7">
      <c r="G6736" s="222"/>
    </row>
    <row r="6737" spans="7:7">
      <c r="G6737" s="222"/>
    </row>
    <row r="6738" spans="7:7">
      <c r="G6738" s="222"/>
    </row>
    <row r="6739" spans="7:7">
      <c r="G6739" s="222"/>
    </row>
    <row r="6740" spans="7:7">
      <c r="G6740" s="222"/>
    </row>
    <row r="6741" spans="7:7">
      <c r="G6741" s="222"/>
    </row>
    <row r="6742" spans="7:7">
      <c r="G6742" s="222"/>
    </row>
    <row r="6743" spans="7:7">
      <c r="G6743" s="222"/>
    </row>
    <row r="6744" spans="7:7">
      <c r="G6744" s="222"/>
    </row>
    <row r="6745" spans="7:7">
      <c r="G6745" s="222"/>
    </row>
    <row r="6746" spans="7:7">
      <c r="G6746" s="222"/>
    </row>
    <row r="6747" spans="7:7">
      <c r="G6747" s="222"/>
    </row>
    <row r="6748" spans="7:7">
      <c r="G6748" s="222"/>
    </row>
    <row r="6749" spans="7:7">
      <c r="G6749" s="222"/>
    </row>
    <row r="6750" spans="7:7">
      <c r="G6750" s="222"/>
    </row>
    <row r="6751" spans="7:7">
      <c r="G6751" s="222"/>
    </row>
    <row r="6752" spans="7:7">
      <c r="G6752" s="222"/>
    </row>
    <row r="6753" spans="7:7">
      <c r="G6753" s="222"/>
    </row>
    <row r="6754" spans="7:7">
      <c r="G6754" s="222"/>
    </row>
    <row r="6755" spans="7:7">
      <c r="G6755" s="222"/>
    </row>
    <row r="6756" spans="7:7">
      <c r="G6756" s="222"/>
    </row>
    <row r="6757" spans="7:7">
      <c r="G6757" s="222"/>
    </row>
    <row r="6758" spans="7:7">
      <c r="G6758" s="222"/>
    </row>
    <row r="6759" spans="7:7">
      <c r="G6759" s="222"/>
    </row>
    <row r="6760" spans="7:7">
      <c r="G6760" s="222"/>
    </row>
    <row r="6761" spans="7:7">
      <c r="G6761" s="222"/>
    </row>
    <row r="6762" spans="7:7">
      <c r="G6762" s="222"/>
    </row>
    <row r="6763" spans="7:7">
      <c r="G6763" s="222"/>
    </row>
    <row r="6764" spans="7:7">
      <c r="G6764" s="222"/>
    </row>
    <row r="6765" spans="7:7">
      <c r="G6765" s="222"/>
    </row>
    <row r="6766" spans="7:7">
      <c r="G6766" s="222"/>
    </row>
    <row r="6767" spans="7:7">
      <c r="G6767" s="222"/>
    </row>
    <row r="6768" spans="7:7">
      <c r="G6768" s="222"/>
    </row>
    <row r="6769" spans="7:7">
      <c r="G6769" s="222"/>
    </row>
    <row r="6770" spans="7:7">
      <c r="G6770" s="222"/>
    </row>
    <row r="6771" spans="7:7">
      <c r="G6771" s="222"/>
    </row>
    <row r="6772" spans="7:7">
      <c r="G6772" s="222"/>
    </row>
    <row r="6773" spans="7:7">
      <c r="G6773" s="222"/>
    </row>
    <row r="6774" spans="7:7">
      <c r="G6774" s="222"/>
    </row>
    <row r="6775" spans="7:7">
      <c r="G6775" s="222"/>
    </row>
    <row r="6776" spans="7:7">
      <c r="G6776" s="222"/>
    </row>
    <row r="6777" spans="7:7">
      <c r="G6777" s="222"/>
    </row>
    <row r="6778" spans="7:7">
      <c r="G6778" s="222"/>
    </row>
    <row r="6779" spans="7:7">
      <c r="G6779" s="222"/>
    </row>
    <row r="6780" spans="7:7">
      <c r="G6780" s="222"/>
    </row>
    <row r="6781" spans="7:7">
      <c r="G6781" s="222"/>
    </row>
    <row r="6782" spans="7:7">
      <c r="G6782" s="222"/>
    </row>
    <row r="6783" spans="7:7">
      <c r="G6783" s="222"/>
    </row>
    <row r="6784" spans="7:7">
      <c r="G6784" s="222"/>
    </row>
    <row r="6785" spans="7:7">
      <c r="G6785" s="222"/>
    </row>
    <row r="6786" spans="7:7">
      <c r="G6786" s="222"/>
    </row>
    <row r="6787" spans="7:7">
      <c r="G6787" s="222"/>
    </row>
    <row r="6788" spans="7:7">
      <c r="G6788" s="222"/>
    </row>
    <row r="6789" spans="7:7">
      <c r="G6789" s="222"/>
    </row>
    <row r="6790" spans="7:7">
      <c r="G6790" s="222"/>
    </row>
    <row r="6791" spans="7:7">
      <c r="G6791" s="222"/>
    </row>
    <row r="6792" spans="7:7">
      <c r="G6792" s="222"/>
    </row>
    <row r="6793" spans="7:7">
      <c r="G6793" s="222"/>
    </row>
    <row r="6794" spans="7:7">
      <c r="G6794" s="222"/>
    </row>
    <row r="6795" spans="7:7">
      <c r="G6795" s="222"/>
    </row>
    <row r="6796" spans="7:7">
      <c r="G6796" s="222"/>
    </row>
    <row r="6797" spans="7:7">
      <c r="G6797" s="222"/>
    </row>
    <row r="6798" spans="7:7">
      <c r="G6798" s="222"/>
    </row>
    <row r="6799" spans="7:7">
      <c r="G6799" s="222"/>
    </row>
    <row r="6800" spans="7:7">
      <c r="G6800" s="222"/>
    </row>
    <row r="6801" spans="7:7">
      <c r="G6801" s="222"/>
    </row>
    <row r="6802" spans="7:7">
      <c r="G6802" s="222"/>
    </row>
    <row r="6803" spans="7:7">
      <c r="G6803" s="222"/>
    </row>
    <row r="6804" spans="7:7">
      <c r="G6804" s="222"/>
    </row>
    <row r="6805" spans="7:7">
      <c r="G6805" s="222"/>
    </row>
    <row r="6806" spans="7:7">
      <c r="G6806" s="222"/>
    </row>
    <row r="6807" spans="7:7">
      <c r="G6807" s="222"/>
    </row>
    <row r="6808" spans="7:7">
      <c r="G6808" s="222"/>
    </row>
    <row r="6809" spans="7:7">
      <c r="G6809" s="222"/>
    </row>
    <row r="6810" spans="7:7">
      <c r="G6810" s="222"/>
    </row>
    <row r="6811" spans="7:7">
      <c r="G6811" s="222"/>
    </row>
    <row r="6812" spans="7:7">
      <c r="G6812" s="222"/>
    </row>
    <row r="6813" spans="7:7">
      <c r="G6813" s="222"/>
    </row>
    <row r="6814" spans="7:7">
      <c r="G6814" s="222"/>
    </row>
    <row r="6815" spans="7:7">
      <c r="G6815" s="222"/>
    </row>
    <row r="6816" spans="7:7">
      <c r="G6816" s="222"/>
    </row>
    <row r="6817" spans="7:7">
      <c r="G6817" s="222"/>
    </row>
    <row r="6818" spans="7:7">
      <c r="G6818" s="222"/>
    </row>
    <row r="6819" spans="7:7">
      <c r="G6819" s="222"/>
    </row>
    <row r="6820" spans="7:7">
      <c r="G6820" s="222"/>
    </row>
    <row r="6821" spans="7:7">
      <c r="G6821" s="222"/>
    </row>
    <row r="6822" spans="7:7">
      <c r="G6822" s="222"/>
    </row>
    <row r="6823" spans="7:7">
      <c r="G6823" s="222"/>
    </row>
    <row r="6824" spans="7:7">
      <c r="G6824" s="222"/>
    </row>
    <row r="6825" spans="7:7">
      <c r="G6825" s="222"/>
    </row>
    <row r="6826" spans="7:7">
      <c r="G6826" s="222"/>
    </row>
    <row r="6827" spans="7:7">
      <c r="G6827" s="222"/>
    </row>
    <row r="6828" spans="7:7">
      <c r="G6828" s="222"/>
    </row>
    <row r="6829" spans="7:7">
      <c r="G6829" s="222"/>
    </row>
    <row r="6830" spans="7:7">
      <c r="G6830" s="222"/>
    </row>
    <row r="6831" spans="7:7">
      <c r="G6831" s="222"/>
    </row>
    <row r="6832" spans="7:7">
      <c r="G6832" s="222"/>
    </row>
    <row r="6833" spans="7:7">
      <c r="G6833" s="222"/>
    </row>
    <row r="6834" spans="7:7">
      <c r="G6834" s="222"/>
    </row>
    <row r="6835" spans="7:7">
      <c r="G6835" s="222"/>
    </row>
    <row r="6836" spans="7:7">
      <c r="G6836" s="222"/>
    </row>
    <row r="6837" spans="7:7">
      <c r="G6837" s="222"/>
    </row>
    <row r="6838" spans="7:7">
      <c r="G6838" s="222"/>
    </row>
    <row r="6839" spans="7:7">
      <c r="G6839" s="222"/>
    </row>
    <row r="6840" spans="7:7">
      <c r="G6840" s="222"/>
    </row>
    <row r="6841" spans="7:7">
      <c r="G6841" s="222"/>
    </row>
    <row r="6842" spans="7:7">
      <c r="G6842" s="222"/>
    </row>
    <row r="6843" spans="7:7">
      <c r="G6843" s="222"/>
    </row>
    <row r="6844" spans="7:7">
      <c r="G6844" s="222"/>
    </row>
    <row r="6845" spans="7:7">
      <c r="G6845" s="222"/>
    </row>
    <row r="6846" spans="7:7">
      <c r="G6846" s="222"/>
    </row>
    <row r="6847" spans="7:7">
      <c r="G6847" s="222"/>
    </row>
    <row r="6848" spans="7:7">
      <c r="G6848" s="222"/>
    </row>
    <row r="6849" spans="7:7">
      <c r="G6849" s="222"/>
    </row>
    <row r="6850" spans="7:7">
      <c r="G6850" s="222"/>
    </row>
    <row r="6851" spans="7:7">
      <c r="G6851" s="222"/>
    </row>
    <row r="6852" spans="7:7">
      <c r="G6852" s="222"/>
    </row>
    <row r="6853" spans="7:7">
      <c r="G6853" s="222"/>
    </row>
    <row r="6854" spans="7:7">
      <c r="G6854" s="222"/>
    </row>
    <row r="6855" spans="7:7">
      <c r="G6855" s="222"/>
    </row>
    <row r="6856" spans="7:7">
      <c r="G6856" s="222"/>
    </row>
    <row r="6857" spans="7:7">
      <c r="G6857" s="222"/>
    </row>
    <row r="6858" spans="7:7">
      <c r="G6858" s="222"/>
    </row>
    <row r="6859" spans="7:7">
      <c r="G6859" s="222"/>
    </row>
    <row r="6860" spans="7:7">
      <c r="G6860" s="222"/>
    </row>
    <row r="6861" spans="7:7">
      <c r="G6861" s="222"/>
    </row>
    <row r="6862" spans="7:7">
      <c r="G6862" s="222"/>
    </row>
    <row r="6863" spans="7:7">
      <c r="G6863" s="222"/>
    </row>
    <row r="6864" spans="7:7">
      <c r="G6864" s="222"/>
    </row>
    <row r="6865" spans="7:7">
      <c r="G6865" s="222"/>
    </row>
    <row r="6866" spans="7:7">
      <c r="G6866" s="222"/>
    </row>
    <row r="6867" spans="7:7">
      <c r="G6867" s="222"/>
    </row>
    <row r="6868" spans="7:7">
      <c r="G6868" s="222"/>
    </row>
    <row r="6869" spans="7:7">
      <c r="G6869" s="222"/>
    </row>
    <row r="6870" spans="7:7">
      <c r="G6870" s="222"/>
    </row>
    <row r="6871" spans="7:7">
      <c r="G6871" s="222"/>
    </row>
    <row r="6872" spans="7:7">
      <c r="G6872" s="222"/>
    </row>
    <row r="6873" spans="7:7">
      <c r="G6873" s="222"/>
    </row>
    <row r="6874" spans="7:7">
      <c r="G6874" s="222"/>
    </row>
    <row r="6875" spans="7:7">
      <c r="G6875" s="222"/>
    </row>
    <row r="6876" spans="7:7">
      <c r="G6876" s="222"/>
    </row>
    <row r="6877" spans="7:7">
      <c r="G6877" s="222"/>
    </row>
    <row r="6878" spans="7:7">
      <c r="G6878" s="222"/>
    </row>
    <row r="6879" spans="7:7">
      <c r="G6879" s="222"/>
    </row>
    <row r="6880" spans="7:7">
      <c r="G6880" s="222"/>
    </row>
    <row r="6881" spans="7:7">
      <c r="G6881" s="222"/>
    </row>
    <row r="6882" spans="7:7">
      <c r="G6882" s="222"/>
    </row>
    <row r="6883" spans="7:7">
      <c r="G6883" s="222"/>
    </row>
    <row r="6884" spans="7:7">
      <c r="G6884" s="222"/>
    </row>
    <row r="6885" spans="7:7">
      <c r="G6885" s="222"/>
    </row>
    <row r="6886" spans="7:7">
      <c r="G6886" s="222"/>
    </row>
    <row r="6887" spans="7:7">
      <c r="G6887" s="222"/>
    </row>
    <row r="6888" spans="7:7">
      <c r="G6888" s="222"/>
    </row>
    <row r="6889" spans="7:7">
      <c r="G6889" s="222"/>
    </row>
    <row r="6890" spans="7:7">
      <c r="G6890" s="222"/>
    </row>
    <row r="6891" spans="7:7">
      <c r="G6891" s="222"/>
    </row>
    <row r="6892" spans="7:7">
      <c r="G6892" s="222"/>
    </row>
    <row r="6893" spans="7:7">
      <c r="G6893" s="222"/>
    </row>
    <row r="6894" spans="7:7">
      <c r="G6894" s="222"/>
    </row>
    <row r="6895" spans="7:7">
      <c r="G6895" s="222"/>
    </row>
    <row r="6896" spans="7:7">
      <c r="G6896" s="222"/>
    </row>
    <row r="6897" spans="7:7">
      <c r="G6897" s="222"/>
    </row>
    <row r="6898" spans="7:7">
      <c r="G6898" s="222"/>
    </row>
    <row r="6899" spans="7:7">
      <c r="G6899" s="222"/>
    </row>
    <row r="6900" spans="7:7">
      <c r="G6900" s="222"/>
    </row>
    <row r="6901" spans="7:7">
      <c r="G6901" s="222"/>
    </row>
    <row r="6902" spans="7:7">
      <c r="G6902" s="222"/>
    </row>
    <row r="6903" spans="7:7">
      <c r="G6903" s="222"/>
    </row>
    <row r="6904" spans="7:7">
      <c r="G6904" s="222"/>
    </row>
    <row r="6905" spans="7:7">
      <c r="G6905" s="222"/>
    </row>
    <row r="6906" spans="7:7">
      <c r="G6906" s="222"/>
    </row>
    <row r="6907" spans="7:7">
      <c r="G6907" s="222"/>
    </row>
    <row r="6908" spans="7:7">
      <c r="G6908" s="222"/>
    </row>
    <row r="6909" spans="7:7">
      <c r="G6909" s="222"/>
    </row>
    <row r="6910" spans="7:7">
      <c r="G6910" s="222"/>
    </row>
    <row r="6911" spans="7:7">
      <c r="G6911" s="222"/>
    </row>
    <row r="6912" spans="7:7">
      <c r="G6912" s="222"/>
    </row>
    <row r="6913" spans="7:7">
      <c r="G6913" s="222"/>
    </row>
    <row r="6914" spans="7:7">
      <c r="G6914" s="222"/>
    </row>
    <row r="6915" spans="7:7">
      <c r="G6915" s="222"/>
    </row>
    <row r="6916" spans="7:7">
      <c r="G6916" s="222"/>
    </row>
    <row r="6917" spans="7:7">
      <c r="G6917" s="222"/>
    </row>
    <row r="6918" spans="7:7">
      <c r="G6918" s="222"/>
    </row>
    <row r="6919" spans="7:7">
      <c r="G6919" s="222"/>
    </row>
    <row r="6920" spans="7:7">
      <c r="G6920" s="222"/>
    </row>
    <row r="6921" spans="7:7">
      <c r="G6921" s="222"/>
    </row>
    <row r="6922" spans="7:7">
      <c r="G6922" s="222"/>
    </row>
    <row r="6923" spans="7:7">
      <c r="G6923" s="222"/>
    </row>
    <row r="6924" spans="7:7">
      <c r="G6924" s="222"/>
    </row>
    <row r="6925" spans="7:7">
      <c r="G6925" s="222"/>
    </row>
    <row r="6926" spans="7:7">
      <c r="G6926" s="222"/>
    </row>
    <row r="6927" spans="7:7">
      <c r="G6927" s="222"/>
    </row>
    <row r="6928" spans="7:7">
      <c r="G6928" s="222"/>
    </row>
    <row r="6929" spans="7:7">
      <c r="G6929" s="222"/>
    </row>
    <row r="6930" spans="7:7">
      <c r="G6930" s="222"/>
    </row>
    <row r="6931" spans="7:7">
      <c r="G6931" s="222"/>
    </row>
    <row r="6932" spans="7:7">
      <c r="G6932" s="222"/>
    </row>
    <row r="6933" spans="7:7">
      <c r="G6933" s="222"/>
    </row>
    <row r="6934" spans="7:7">
      <c r="G6934" s="222"/>
    </row>
    <row r="6935" spans="7:7">
      <c r="G6935" s="222"/>
    </row>
    <row r="6936" spans="7:7">
      <c r="G6936" s="222"/>
    </row>
    <row r="6937" spans="7:7">
      <c r="G6937" s="222"/>
    </row>
    <row r="6938" spans="7:7">
      <c r="G6938" s="222"/>
    </row>
    <row r="6939" spans="7:7">
      <c r="G6939" s="222"/>
    </row>
    <row r="6940" spans="7:7">
      <c r="G6940" s="222"/>
    </row>
    <row r="6941" spans="7:7">
      <c r="G6941" s="222"/>
    </row>
    <row r="6942" spans="7:7">
      <c r="G6942" s="222"/>
    </row>
    <row r="6943" spans="7:7">
      <c r="G6943" s="222"/>
    </row>
    <row r="6944" spans="7:7">
      <c r="G6944" s="222"/>
    </row>
    <row r="6945" spans="7:7">
      <c r="G6945" s="222"/>
    </row>
    <row r="6946" spans="7:7">
      <c r="G6946" s="222"/>
    </row>
    <row r="6947" spans="7:7">
      <c r="G6947" s="222"/>
    </row>
    <row r="6948" spans="7:7">
      <c r="G6948" s="222"/>
    </row>
    <row r="6949" spans="7:7">
      <c r="G6949" s="222"/>
    </row>
    <row r="6950" spans="7:7">
      <c r="G6950" s="222"/>
    </row>
    <row r="6951" spans="7:7">
      <c r="G6951" s="222"/>
    </row>
    <row r="6952" spans="7:7">
      <c r="G6952" s="222"/>
    </row>
    <row r="6953" spans="7:7">
      <c r="G6953" s="222"/>
    </row>
    <row r="6954" spans="7:7">
      <c r="G6954" s="222"/>
    </row>
    <row r="6955" spans="7:7">
      <c r="G6955" s="222"/>
    </row>
    <row r="6956" spans="7:7">
      <c r="G6956" s="222"/>
    </row>
    <row r="6957" spans="7:7">
      <c r="G6957" s="222"/>
    </row>
    <row r="6958" spans="7:7">
      <c r="G6958" s="222"/>
    </row>
    <row r="6959" spans="7:7">
      <c r="G6959" s="222"/>
    </row>
    <row r="6960" spans="7:7">
      <c r="G6960" s="222"/>
    </row>
    <row r="6961" spans="7:7">
      <c r="G6961" s="222"/>
    </row>
    <row r="6962" spans="7:7">
      <c r="G6962" s="222"/>
    </row>
    <row r="6963" spans="7:7">
      <c r="G6963" s="222"/>
    </row>
    <row r="6964" spans="7:7">
      <c r="G6964" s="222"/>
    </row>
    <row r="6965" spans="7:7">
      <c r="G6965" s="222"/>
    </row>
    <row r="6966" spans="7:7">
      <c r="G6966" s="222"/>
    </row>
    <row r="6967" spans="7:7">
      <c r="G6967" s="222"/>
    </row>
    <row r="6968" spans="7:7">
      <c r="G6968" s="222"/>
    </row>
    <row r="6969" spans="7:7">
      <c r="G6969" s="222"/>
    </row>
    <row r="6970" spans="7:7">
      <c r="G6970" s="222"/>
    </row>
    <row r="6971" spans="7:7">
      <c r="G6971" s="222"/>
    </row>
    <row r="6972" spans="7:7">
      <c r="G6972" s="222"/>
    </row>
    <row r="6973" spans="7:7">
      <c r="G6973" s="222"/>
    </row>
    <row r="6974" spans="7:7">
      <c r="G6974" s="222"/>
    </row>
    <row r="6975" spans="7:7">
      <c r="G6975" s="222"/>
    </row>
    <row r="6976" spans="7:7">
      <c r="G6976" s="222"/>
    </row>
    <row r="6977" spans="7:7">
      <c r="G6977" s="222"/>
    </row>
    <row r="6978" spans="7:7">
      <c r="G6978" s="222"/>
    </row>
    <row r="6979" spans="7:7">
      <c r="G6979" s="222"/>
    </row>
    <row r="6980" spans="7:7">
      <c r="G6980" s="222"/>
    </row>
    <row r="6981" spans="7:7">
      <c r="G6981" s="222"/>
    </row>
    <row r="6982" spans="7:7">
      <c r="G6982" s="222"/>
    </row>
    <row r="6983" spans="7:7">
      <c r="G6983" s="222"/>
    </row>
    <row r="6984" spans="7:7">
      <c r="G6984" s="222"/>
    </row>
    <row r="6985" spans="7:7">
      <c r="G6985" s="222"/>
    </row>
    <row r="6986" spans="7:7">
      <c r="G6986" s="222"/>
    </row>
    <row r="6987" spans="7:7">
      <c r="G6987" s="222"/>
    </row>
    <row r="6988" spans="7:7">
      <c r="G6988" s="222"/>
    </row>
    <row r="6989" spans="7:7">
      <c r="G6989" s="222"/>
    </row>
    <row r="6990" spans="7:7">
      <c r="G6990" s="222"/>
    </row>
    <row r="6991" spans="7:7">
      <c r="G6991" s="222"/>
    </row>
    <row r="6992" spans="7:7">
      <c r="G6992" s="222"/>
    </row>
    <row r="6993" spans="7:7">
      <c r="G6993" s="222"/>
    </row>
    <row r="6994" spans="7:7">
      <c r="G6994" s="222"/>
    </row>
    <row r="6995" spans="7:7">
      <c r="G6995" s="222"/>
    </row>
    <row r="6996" spans="7:7">
      <c r="G6996" s="222"/>
    </row>
    <row r="6997" spans="7:7">
      <c r="G6997" s="222"/>
    </row>
    <row r="6998" spans="7:7">
      <c r="G6998" s="222"/>
    </row>
    <row r="6999" spans="7:7">
      <c r="G6999" s="222"/>
    </row>
    <row r="7000" spans="7:7">
      <c r="G7000" s="222"/>
    </row>
    <row r="7001" spans="7:7">
      <c r="G7001" s="222"/>
    </row>
    <row r="7002" spans="7:7">
      <c r="G7002" s="222"/>
    </row>
    <row r="7003" spans="7:7">
      <c r="G7003" s="222"/>
    </row>
    <row r="7004" spans="7:7">
      <c r="G7004" s="222"/>
    </row>
    <row r="7005" spans="7:7">
      <c r="G7005" s="222"/>
    </row>
    <row r="7006" spans="7:7">
      <c r="G7006" s="222"/>
    </row>
    <row r="7007" spans="7:7">
      <c r="G7007" s="222"/>
    </row>
    <row r="7008" spans="7:7">
      <c r="G7008" s="222"/>
    </row>
    <row r="7009" spans="7:7">
      <c r="G7009" s="222"/>
    </row>
    <row r="7010" spans="7:7">
      <c r="G7010" s="222"/>
    </row>
    <row r="7011" spans="7:7">
      <c r="G7011" s="222"/>
    </row>
    <row r="7012" spans="7:7">
      <c r="G7012" s="222"/>
    </row>
    <row r="7013" spans="7:7">
      <c r="G7013" s="222"/>
    </row>
    <row r="7014" spans="7:7">
      <c r="G7014" s="222"/>
    </row>
    <row r="7015" spans="7:7">
      <c r="G7015" s="222"/>
    </row>
    <row r="7016" spans="7:7">
      <c r="G7016" s="222"/>
    </row>
    <row r="7017" spans="7:7">
      <c r="G7017" s="222"/>
    </row>
    <row r="7018" spans="7:7">
      <c r="G7018" s="222"/>
    </row>
    <row r="7019" spans="7:7">
      <c r="G7019" s="222"/>
    </row>
    <row r="7020" spans="7:7">
      <c r="G7020" s="222"/>
    </row>
    <row r="7021" spans="7:7">
      <c r="G7021" s="222"/>
    </row>
    <row r="7022" spans="7:7">
      <c r="G7022" s="222"/>
    </row>
    <row r="7023" spans="7:7">
      <c r="G7023" s="222"/>
    </row>
    <row r="7024" spans="7:7">
      <c r="G7024" s="222"/>
    </row>
    <row r="7025" spans="7:7">
      <c r="G7025" s="222"/>
    </row>
    <row r="7026" spans="7:7">
      <c r="G7026" s="222"/>
    </row>
    <row r="7027" spans="7:7">
      <c r="G7027" s="222"/>
    </row>
    <row r="7028" spans="7:7">
      <c r="G7028" s="222"/>
    </row>
    <row r="7029" spans="7:7">
      <c r="G7029" s="222"/>
    </row>
    <row r="7030" spans="7:7">
      <c r="G7030" s="222"/>
    </row>
    <row r="7031" spans="7:7">
      <c r="G7031" s="222"/>
    </row>
    <row r="7032" spans="7:7">
      <c r="G7032" s="222"/>
    </row>
    <row r="7033" spans="7:7">
      <c r="G7033" s="222"/>
    </row>
    <row r="7034" spans="7:7">
      <c r="G7034" s="222"/>
    </row>
    <row r="7035" spans="7:7">
      <c r="G7035" s="222"/>
    </row>
    <row r="7036" spans="7:7">
      <c r="G7036" s="222"/>
    </row>
    <row r="7037" spans="7:7">
      <c r="G7037" s="222"/>
    </row>
    <row r="7038" spans="7:7">
      <c r="G7038" s="222"/>
    </row>
    <row r="7039" spans="7:7">
      <c r="G7039" s="222"/>
    </row>
    <row r="7040" spans="7:7">
      <c r="G7040" s="222"/>
    </row>
    <row r="7041" spans="7:7">
      <c r="G7041" s="222"/>
    </row>
    <row r="7042" spans="7:7">
      <c r="G7042" s="222"/>
    </row>
    <row r="7043" spans="7:7">
      <c r="G7043" s="222"/>
    </row>
    <row r="7044" spans="7:7">
      <c r="G7044" s="222"/>
    </row>
    <row r="7045" spans="7:7">
      <c r="G7045" s="222"/>
    </row>
    <row r="7046" spans="7:7">
      <c r="G7046" s="222"/>
    </row>
    <row r="7047" spans="7:7">
      <c r="G7047" s="222"/>
    </row>
    <row r="7048" spans="7:7">
      <c r="G7048" s="222"/>
    </row>
    <row r="7049" spans="7:7">
      <c r="G7049" s="222"/>
    </row>
    <row r="7050" spans="7:7">
      <c r="G7050" s="222"/>
    </row>
    <row r="7051" spans="7:7">
      <c r="G7051" s="222"/>
    </row>
    <row r="7052" spans="7:7">
      <c r="G7052" s="222"/>
    </row>
    <row r="7053" spans="7:7">
      <c r="G7053" s="222"/>
    </row>
    <row r="7054" spans="7:7">
      <c r="G7054" s="222"/>
    </row>
    <row r="7055" spans="7:7">
      <c r="G7055" s="222"/>
    </row>
    <row r="7056" spans="7:7">
      <c r="G7056" s="222"/>
    </row>
    <row r="7057" spans="7:7">
      <c r="G7057" s="222"/>
    </row>
    <row r="7058" spans="7:7">
      <c r="G7058" s="222"/>
    </row>
    <row r="7059" spans="7:7">
      <c r="G7059" s="222"/>
    </row>
    <row r="7060" spans="7:7">
      <c r="G7060" s="222"/>
    </row>
    <row r="7061" spans="7:7">
      <c r="G7061" s="222"/>
    </row>
    <row r="7062" spans="7:7">
      <c r="G7062" s="222"/>
    </row>
    <row r="7063" spans="7:7">
      <c r="G7063" s="222"/>
    </row>
    <row r="7064" spans="7:7">
      <c r="G7064" s="222"/>
    </row>
    <row r="7065" spans="7:7">
      <c r="G7065" s="222"/>
    </row>
    <row r="7066" spans="7:7">
      <c r="G7066" s="222"/>
    </row>
    <row r="7067" spans="7:7">
      <c r="G7067" s="222"/>
    </row>
    <row r="7068" spans="7:7">
      <c r="G7068" s="222"/>
    </row>
    <row r="7069" spans="7:7">
      <c r="G7069" s="222"/>
    </row>
    <row r="7070" spans="7:7">
      <c r="G7070" s="222"/>
    </row>
    <row r="7071" spans="7:7">
      <c r="G7071" s="222"/>
    </row>
    <row r="7072" spans="7:7">
      <c r="G7072" s="222"/>
    </row>
    <row r="7073" spans="7:7">
      <c r="G7073" s="222"/>
    </row>
    <row r="7074" spans="7:7">
      <c r="G7074" s="222"/>
    </row>
    <row r="7075" spans="7:7">
      <c r="G7075" s="222"/>
    </row>
    <row r="7076" spans="7:7">
      <c r="G7076" s="222"/>
    </row>
    <row r="7077" spans="7:7">
      <c r="G7077" s="222"/>
    </row>
    <row r="7078" spans="7:7">
      <c r="G7078" s="222"/>
    </row>
    <row r="7079" spans="7:7">
      <c r="G7079" s="222"/>
    </row>
    <row r="7080" spans="7:7">
      <c r="G7080" s="222"/>
    </row>
    <row r="7081" spans="7:7">
      <c r="G7081" s="222"/>
    </row>
    <row r="7082" spans="7:7">
      <c r="G7082" s="222"/>
    </row>
    <row r="7083" spans="7:7">
      <c r="G7083" s="222"/>
    </row>
    <row r="7084" spans="7:7">
      <c r="G7084" s="222"/>
    </row>
    <row r="7085" spans="7:7">
      <c r="G7085" s="222"/>
    </row>
    <row r="7086" spans="7:7">
      <c r="G7086" s="222"/>
    </row>
    <row r="7087" spans="7:7">
      <c r="G7087" s="222"/>
    </row>
    <row r="7088" spans="7:7">
      <c r="G7088" s="222"/>
    </row>
    <row r="7089" spans="7:7">
      <c r="G7089" s="222"/>
    </row>
    <row r="7090" spans="7:7">
      <c r="G7090" s="222"/>
    </row>
    <row r="7091" spans="7:7">
      <c r="G7091" s="222"/>
    </row>
    <row r="7092" spans="7:7">
      <c r="G7092" s="222"/>
    </row>
    <row r="7093" spans="7:7">
      <c r="G7093" s="222"/>
    </row>
    <row r="7094" spans="7:7">
      <c r="G7094" s="222"/>
    </row>
    <row r="7095" spans="7:7">
      <c r="G7095" s="222"/>
    </row>
    <row r="7096" spans="7:7">
      <c r="G7096" s="222"/>
    </row>
    <row r="7097" spans="7:7">
      <c r="G7097" s="222"/>
    </row>
    <row r="7098" spans="7:7">
      <c r="G7098" s="222"/>
    </row>
    <row r="7099" spans="7:7">
      <c r="G7099" s="222"/>
    </row>
    <row r="7100" spans="7:7">
      <c r="G7100" s="222"/>
    </row>
    <row r="7101" spans="7:7">
      <c r="G7101" s="222"/>
    </row>
    <row r="7102" spans="7:7">
      <c r="G7102" s="222"/>
    </row>
    <row r="7103" spans="7:7">
      <c r="G7103" s="222"/>
    </row>
    <row r="7104" spans="7:7">
      <c r="G7104" s="222"/>
    </row>
    <row r="7105" spans="7:7">
      <c r="G7105" s="222"/>
    </row>
    <row r="7106" spans="7:7">
      <c r="G7106" s="222"/>
    </row>
    <row r="7107" spans="7:7">
      <c r="G7107" s="222"/>
    </row>
    <row r="7108" spans="7:7">
      <c r="G7108" s="222"/>
    </row>
    <row r="7109" spans="7:7">
      <c r="G7109" s="222"/>
    </row>
    <row r="7110" spans="7:7">
      <c r="G7110" s="222"/>
    </row>
    <row r="7111" spans="7:7">
      <c r="G7111" s="222"/>
    </row>
    <row r="7112" spans="7:7">
      <c r="G7112" s="222"/>
    </row>
    <row r="7113" spans="7:7">
      <c r="G7113" s="222"/>
    </row>
    <row r="7114" spans="7:7">
      <c r="G7114" s="222"/>
    </row>
    <row r="7115" spans="7:7">
      <c r="G7115" s="222"/>
    </row>
    <row r="7116" spans="7:7">
      <c r="G7116" s="222"/>
    </row>
    <row r="7117" spans="7:7">
      <c r="G7117" s="222"/>
    </row>
    <row r="7118" spans="7:7">
      <c r="G7118" s="222"/>
    </row>
    <row r="7119" spans="7:7">
      <c r="G7119" s="222"/>
    </row>
    <row r="7120" spans="7:7">
      <c r="G7120" s="222"/>
    </row>
    <row r="7121" spans="7:7">
      <c r="G7121" s="222"/>
    </row>
    <row r="7122" spans="7:7">
      <c r="G7122" s="222"/>
    </row>
    <row r="7123" spans="7:7">
      <c r="G7123" s="222"/>
    </row>
    <row r="7124" spans="7:7">
      <c r="G7124" s="222"/>
    </row>
    <row r="7125" spans="7:7">
      <c r="G7125" s="222"/>
    </row>
    <row r="7126" spans="7:7">
      <c r="G7126" s="222"/>
    </row>
    <row r="7127" spans="7:7">
      <c r="G7127" s="222"/>
    </row>
    <row r="7128" spans="7:7">
      <c r="G7128" s="222"/>
    </row>
    <row r="7129" spans="7:7">
      <c r="G7129" s="222"/>
    </row>
    <row r="7130" spans="7:7">
      <c r="G7130" s="222"/>
    </row>
    <row r="7131" spans="7:7">
      <c r="G7131" s="222"/>
    </row>
    <row r="7132" spans="7:7">
      <c r="G7132" s="222"/>
    </row>
    <row r="7133" spans="7:7">
      <c r="G7133" s="222"/>
    </row>
    <row r="7134" spans="7:7">
      <c r="G7134" s="222"/>
    </row>
    <row r="7135" spans="7:7">
      <c r="G7135" s="222"/>
    </row>
    <row r="7136" spans="7:7">
      <c r="G7136" s="222"/>
    </row>
    <row r="7137" spans="7:7">
      <c r="G7137" s="222"/>
    </row>
    <row r="7138" spans="7:7">
      <c r="G7138" s="222"/>
    </row>
    <row r="7139" spans="7:7">
      <c r="G7139" s="222"/>
    </row>
    <row r="7140" spans="7:7">
      <c r="G7140" s="222"/>
    </row>
    <row r="7141" spans="7:7">
      <c r="G7141" s="222"/>
    </row>
    <row r="7142" spans="7:7">
      <c r="G7142" s="222"/>
    </row>
    <row r="7143" spans="7:7">
      <c r="G7143" s="222"/>
    </row>
    <row r="7144" spans="7:7">
      <c r="G7144" s="222"/>
    </row>
    <row r="7145" spans="7:7">
      <c r="G7145" s="222"/>
    </row>
    <row r="7146" spans="7:7">
      <c r="G7146" s="222"/>
    </row>
    <row r="7147" spans="7:7">
      <c r="G7147" s="222"/>
    </row>
    <row r="7148" spans="7:7">
      <c r="G7148" s="222"/>
    </row>
    <row r="7149" spans="7:7">
      <c r="G7149" s="222"/>
    </row>
    <row r="7150" spans="7:7">
      <c r="G7150" s="222"/>
    </row>
    <row r="7151" spans="7:7">
      <c r="G7151" s="222"/>
    </row>
    <row r="7152" spans="7:7">
      <c r="G7152" s="222"/>
    </row>
    <row r="7153" spans="7:7">
      <c r="G7153" s="222"/>
    </row>
    <row r="7154" spans="7:7">
      <c r="G7154" s="222"/>
    </row>
    <row r="7155" spans="7:7">
      <c r="G7155" s="222"/>
    </row>
    <row r="7156" spans="7:7">
      <c r="G7156" s="222"/>
    </row>
    <row r="7157" spans="7:7">
      <c r="G7157" s="222"/>
    </row>
    <row r="7158" spans="7:7">
      <c r="G7158" s="222"/>
    </row>
    <row r="7159" spans="7:7">
      <c r="G7159" s="222"/>
    </row>
    <row r="7160" spans="7:7">
      <c r="G7160" s="222"/>
    </row>
    <row r="7161" spans="7:7">
      <c r="G7161" s="222"/>
    </row>
    <row r="7162" spans="7:7">
      <c r="G7162" s="222"/>
    </row>
    <row r="7163" spans="7:7">
      <c r="G7163" s="222"/>
    </row>
    <row r="7164" spans="7:7">
      <c r="G7164" s="222"/>
    </row>
    <row r="7165" spans="7:7">
      <c r="G7165" s="222"/>
    </row>
    <row r="7166" spans="7:7">
      <c r="G7166" s="222"/>
    </row>
    <row r="7167" spans="7:7">
      <c r="G7167" s="222"/>
    </row>
    <row r="7168" spans="7:7">
      <c r="G7168" s="222"/>
    </row>
    <row r="7169" spans="7:7">
      <c r="G7169" s="222"/>
    </row>
    <row r="7170" spans="7:7">
      <c r="G7170" s="222"/>
    </row>
    <row r="7171" spans="7:7">
      <c r="G7171" s="222"/>
    </row>
    <row r="7172" spans="7:7">
      <c r="G7172" s="222"/>
    </row>
    <row r="7173" spans="7:7">
      <c r="G7173" s="222"/>
    </row>
    <row r="7174" spans="7:7">
      <c r="G7174" s="222"/>
    </row>
    <row r="7175" spans="7:7">
      <c r="G7175" s="222"/>
    </row>
    <row r="7176" spans="7:7">
      <c r="G7176" s="222"/>
    </row>
    <row r="7177" spans="7:7">
      <c r="G7177" s="222"/>
    </row>
    <row r="7178" spans="7:7">
      <c r="G7178" s="222"/>
    </row>
    <row r="7179" spans="7:7">
      <c r="G7179" s="222"/>
    </row>
    <row r="7180" spans="7:7">
      <c r="G7180" s="222"/>
    </row>
    <row r="7181" spans="7:7">
      <c r="G7181" s="222"/>
    </row>
    <row r="7182" spans="7:7">
      <c r="G7182" s="222"/>
    </row>
    <row r="7183" spans="7:7">
      <c r="G7183" s="222"/>
    </row>
    <row r="7184" spans="7:7">
      <c r="G7184" s="222"/>
    </row>
    <row r="7185" spans="7:7">
      <c r="G7185" s="222"/>
    </row>
    <row r="7186" spans="7:7">
      <c r="G7186" s="222"/>
    </row>
    <row r="7187" spans="7:7">
      <c r="G7187" s="222"/>
    </row>
    <row r="7188" spans="7:7">
      <c r="G7188" s="222"/>
    </row>
    <row r="7189" spans="7:7">
      <c r="G7189" s="222"/>
    </row>
    <row r="7190" spans="7:7">
      <c r="G7190" s="222"/>
    </row>
    <row r="7191" spans="7:7">
      <c r="G7191" s="222"/>
    </row>
    <row r="7192" spans="7:7">
      <c r="G7192" s="222"/>
    </row>
    <row r="7193" spans="7:7">
      <c r="G7193" s="222"/>
    </row>
    <row r="7194" spans="7:7">
      <c r="G7194" s="222"/>
    </row>
    <row r="7195" spans="7:7">
      <c r="G7195" s="222"/>
    </row>
    <row r="7196" spans="7:7">
      <c r="G7196" s="222"/>
    </row>
    <row r="7197" spans="7:7">
      <c r="G7197" s="222"/>
    </row>
    <row r="7198" spans="7:7">
      <c r="G7198" s="222"/>
    </row>
    <row r="7199" spans="7:7">
      <c r="G7199" s="222"/>
    </row>
    <row r="7200" spans="7:7">
      <c r="G7200" s="222"/>
    </row>
    <row r="7201" spans="7:7">
      <c r="G7201" s="222"/>
    </row>
    <row r="7202" spans="7:7">
      <c r="G7202" s="222"/>
    </row>
    <row r="7203" spans="7:7">
      <c r="G7203" s="222"/>
    </row>
    <row r="7204" spans="7:7">
      <c r="G7204" s="222"/>
    </row>
    <row r="7205" spans="7:7">
      <c r="G7205" s="222"/>
    </row>
    <row r="7206" spans="7:7">
      <c r="G7206" s="222"/>
    </row>
    <row r="7207" spans="7:7">
      <c r="G7207" s="222"/>
    </row>
    <row r="7208" spans="7:7">
      <c r="G7208" s="222"/>
    </row>
    <row r="7209" spans="7:7">
      <c r="G7209" s="222"/>
    </row>
    <row r="7210" spans="7:7">
      <c r="G7210" s="222"/>
    </row>
    <row r="7211" spans="7:7">
      <c r="G7211" s="222"/>
    </row>
    <row r="7212" spans="7:7">
      <c r="G7212" s="222"/>
    </row>
    <row r="7213" spans="7:7">
      <c r="G7213" s="222"/>
    </row>
    <row r="7214" spans="7:7">
      <c r="G7214" s="222"/>
    </row>
    <row r="7215" spans="7:7">
      <c r="G7215" s="222"/>
    </row>
    <row r="7216" spans="7:7">
      <c r="G7216" s="222"/>
    </row>
    <row r="7217" spans="7:7">
      <c r="G7217" s="222"/>
    </row>
    <row r="7218" spans="7:7">
      <c r="G7218" s="222"/>
    </row>
    <row r="7219" spans="7:7">
      <c r="G7219" s="222"/>
    </row>
    <row r="7220" spans="7:7">
      <c r="G7220" s="222"/>
    </row>
    <row r="7221" spans="7:7">
      <c r="G7221" s="222"/>
    </row>
    <row r="7222" spans="7:7">
      <c r="G7222" s="222"/>
    </row>
    <row r="7223" spans="7:7">
      <c r="G7223" s="222"/>
    </row>
    <row r="7224" spans="7:7">
      <c r="G7224" s="222"/>
    </row>
    <row r="7225" spans="7:7">
      <c r="G7225" s="222"/>
    </row>
    <row r="7226" spans="7:7">
      <c r="G7226" s="222"/>
    </row>
    <row r="7227" spans="7:7">
      <c r="G7227" s="222"/>
    </row>
    <row r="7228" spans="7:7">
      <c r="G7228" s="222"/>
    </row>
    <row r="7229" spans="7:7">
      <c r="G7229" s="222"/>
    </row>
    <row r="7230" spans="7:7">
      <c r="G7230" s="222"/>
    </row>
    <row r="7231" spans="7:7">
      <c r="G7231" s="222"/>
    </row>
    <row r="7232" spans="7:7">
      <c r="G7232" s="222"/>
    </row>
    <row r="7233" spans="7:7">
      <c r="G7233" s="222"/>
    </row>
    <row r="7234" spans="7:7">
      <c r="G7234" s="222"/>
    </row>
    <row r="7235" spans="7:7">
      <c r="G7235" s="222"/>
    </row>
    <row r="7236" spans="7:7">
      <c r="G7236" s="222"/>
    </row>
    <row r="7237" spans="7:7">
      <c r="G7237" s="222"/>
    </row>
    <row r="7238" spans="7:7">
      <c r="G7238" s="222"/>
    </row>
    <row r="7239" spans="7:7">
      <c r="G7239" s="222"/>
    </row>
    <row r="7240" spans="7:7">
      <c r="G7240" s="222"/>
    </row>
    <row r="7241" spans="7:7">
      <c r="G7241" s="222"/>
    </row>
    <row r="7242" spans="7:7">
      <c r="G7242" s="222"/>
    </row>
    <row r="7243" spans="7:7">
      <c r="G7243" s="222"/>
    </row>
    <row r="7244" spans="7:7">
      <c r="G7244" s="222"/>
    </row>
    <row r="7245" spans="7:7">
      <c r="G7245" s="222"/>
    </row>
    <row r="7246" spans="7:7">
      <c r="G7246" s="222"/>
    </row>
    <row r="7247" spans="7:7">
      <c r="G7247" s="222"/>
    </row>
    <row r="7248" spans="7:7">
      <c r="G7248" s="222"/>
    </row>
    <row r="7249" spans="7:7">
      <c r="G7249" s="222"/>
    </row>
    <row r="7250" spans="7:7">
      <c r="G7250" s="222"/>
    </row>
    <row r="7251" spans="7:7">
      <c r="G7251" s="222"/>
    </row>
    <row r="7252" spans="7:7">
      <c r="G7252" s="222"/>
    </row>
    <row r="7253" spans="7:7">
      <c r="G7253" s="222"/>
    </row>
    <row r="7254" spans="7:7">
      <c r="G7254" s="222"/>
    </row>
    <row r="7255" spans="7:7">
      <c r="G7255" s="222"/>
    </row>
    <row r="7256" spans="7:7">
      <c r="G7256" s="222"/>
    </row>
    <row r="7257" spans="7:7">
      <c r="G7257" s="222"/>
    </row>
    <row r="7258" spans="7:7">
      <c r="G7258" s="222"/>
    </row>
    <row r="7259" spans="7:7">
      <c r="G7259" s="222"/>
    </row>
    <row r="7260" spans="7:7">
      <c r="G7260" s="222"/>
    </row>
    <row r="7261" spans="7:7">
      <c r="G7261" s="222"/>
    </row>
    <row r="7262" spans="7:7">
      <c r="G7262" s="222"/>
    </row>
    <row r="7263" spans="7:7">
      <c r="G7263" s="222"/>
    </row>
    <row r="7264" spans="7:7">
      <c r="G7264" s="222"/>
    </row>
    <row r="7265" spans="7:7">
      <c r="G7265" s="222"/>
    </row>
    <row r="7266" spans="7:7">
      <c r="G7266" s="222"/>
    </row>
    <row r="7267" spans="7:7">
      <c r="G7267" s="222"/>
    </row>
    <row r="7268" spans="7:7">
      <c r="G7268" s="222"/>
    </row>
    <row r="7269" spans="7:7">
      <c r="G7269" s="222"/>
    </row>
    <row r="7270" spans="7:7">
      <c r="G7270" s="222"/>
    </row>
    <row r="7271" spans="7:7">
      <c r="G7271" s="222"/>
    </row>
    <row r="7272" spans="7:7">
      <c r="G7272" s="222"/>
    </row>
    <row r="7273" spans="7:7">
      <c r="G7273" s="222"/>
    </row>
    <row r="7274" spans="7:7">
      <c r="G7274" s="222"/>
    </row>
    <row r="7275" spans="7:7">
      <c r="G7275" s="222"/>
    </row>
    <row r="7276" spans="7:7">
      <c r="G7276" s="222"/>
    </row>
    <row r="7277" spans="7:7">
      <c r="G7277" s="222"/>
    </row>
    <row r="7278" spans="7:7">
      <c r="G7278" s="222"/>
    </row>
    <row r="7279" spans="7:7">
      <c r="G7279" s="222"/>
    </row>
    <row r="7280" spans="7:7">
      <c r="G7280" s="222"/>
    </row>
    <row r="7281" spans="7:7">
      <c r="G7281" s="222"/>
    </row>
    <row r="7282" spans="7:7">
      <c r="G7282" s="222"/>
    </row>
    <row r="7283" spans="7:7">
      <c r="G7283" s="222"/>
    </row>
    <row r="7284" spans="7:7">
      <c r="G7284" s="222"/>
    </row>
    <row r="7285" spans="7:7">
      <c r="G7285" s="222"/>
    </row>
    <row r="7286" spans="7:7">
      <c r="G7286" s="222"/>
    </row>
    <row r="7287" spans="7:7">
      <c r="G7287" s="222"/>
    </row>
    <row r="7288" spans="7:7">
      <c r="G7288" s="222"/>
    </row>
    <row r="7289" spans="7:7">
      <c r="G7289" s="222"/>
    </row>
    <row r="7290" spans="7:7">
      <c r="G7290" s="222"/>
    </row>
    <row r="7291" spans="7:7">
      <c r="G7291" s="222"/>
    </row>
    <row r="7292" spans="7:7">
      <c r="G7292" s="222"/>
    </row>
    <row r="7293" spans="7:7">
      <c r="G7293" s="222"/>
    </row>
    <row r="7294" spans="7:7">
      <c r="G7294" s="222"/>
    </row>
    <row r="7295" spans="7:7">
      <c r="G7295" s="222"/>
    </row>
    <row r="7296" spans="7:7">
      <c r="G7296" s="222"/>
    </row>
    <row r="7297" spans="7:7">
      <c r="G7297" s="222"/>
    </row>
    <row r="7298" spans="7:7">
      <c r="G7298" s="222"/>
    </row>
    <row r="7299" spans="7:7">
      <c r="G7299" s="222"/>
    </row>
    <row r="7300" spans="7:7">
      <c r="G7300" s="222"/>
    </row>
    <row r="7301" spans="7:7">
      <c r="G7301" s="222"/>
    </row>
    <row r="7302" spans="7:7">
      <c r="G7302" s="222"/>
    </row>
    <row r="7303" spans="7:7">
      <c r="G7303" s="222"/>
    </row>
    <row r="7304" spans="7:7">
      <c r="G7304" s="222"/>
    </row>
    <row r="7305" spans="7:7">
      <c r="G7305" s="222"/>
    </row>
    <row r="7306" spans="7:7">
      <c r="G7306" s="222"/>
    </row>
    <row r="7307" spans="7:7">
      <c r="G7307" s="222"/>
    </row>
    <row r="7308" spans="7:7">
      <c r="G7308" s="222"/>
    </row>
    <row r="7309" spans="7:7">
      <c r="G7309" s="222"/>
    </row>
    <row r="7310" spans="7:7">
      <c r="G7310" s="222"/>
    </row>
    <row r="7311" spans="7:7">
      <c r="G7311" s="222"/>
    </row>
    <row r="7312" spans="7:7">
      <c r="G7312" s="222"/>
    </row>
    <row r="7313" spans="7:7">
      <c r="G7313" s="222"/>
    </row>
    <row r="7314" spans="7:7">
      <c r="G7314" s="222"/>
    </row>
    <row r="7315" spans="7:7">
      <c r="G7315" s="222"/>
    </row>
    <row r="7316" spans="7:7">
      <c r="G7316" s="222"/>
    </row>
    <row r="7317" spans="7:7">
      <c r="G7317" s="222"/>
    </row>
    <row r="7318" spans="7:7">
      <c r="G7318" s="222"/>
    </row>
    <row r="7319" spans="7:7">
      <c r="G7319" s="222"/>
    </row>
    <row r="7320" spans="7:7">
      <c r="G7320" s="222"/>
    </row>
    <row r="7321" spans="7:7">
      <c r="G7321" s="222"/>
    </row>
    <row r="7322" spans="7:7">
      <c r="G7322" s="222"/>
    </row>
    <row r="7323" spans="7:7">
      <c r="G7323" s="222"/>
    </row>
    <row r="7324" spans="7:7">
      <c r="G7324" s="222"/>
    </row>
    <row r="7325" spans="7:7">
      <c r="G7325" s="222"/>
    </row>
    <row r="7326" spans="7:7">
      <c r="G7326" s="222"/>
    </row>
    <row r="7327" spans="7:7">
      <c r="G7327" s="222"/>
    </row>
    <row r="7328" spans="7:7">
      <c r="G7328" s="222"/>
    </row>
    <row r="7329" spans="7:7">
      <c r="G7329" s="222"/>
    </row>
    <row r="7330" spans="7:7">
      <c r="G7330" s="222"/>
    </row>
    <row r="7331" spans="7:7">
      <c r="G7331" s="222"/>
    </row>
    <row r="7332" spans="7:7">
      <c r="G7332" s="222"/>
    </row>
    <row r="7333" spans="7:7">
      <c r="G7333" s="222"/>
    </row>
    <row r="7334" spans="7:7">
      <c r="G7334" s="222"/>
    </row>
    <row r="7335" spans="7:7">
      <c r="G7335" s="222"/>
    </row>
    <row r="7336" spans="7:7">
      <c r="G7336" s="222"/>
    </row>
    <row r="7337" spans="7:7">
      <c r="G7337" s="222"/>
    </row>
    <row r="7338" spans="7:7">
      <c r="G7338" s="222"/>
    </row>
    <row r="7339" spans="7:7">
      <c r="G7339" s="222"/>
    </row>
    <row r="7340" spans="7:7">
      <c r="G7340" s="222"/>
    </row>
    <row r="7341" spans="7:7">
      <c r="G7341" s="222"/>
    </row>
    <row r="7342" spans="7:7">
      <c r="G7342" s="222"/>
    </row>
    <row r="7343" spans="7:7">
      <c r="G7343" s="222"/>
    </row>
    <row r="7344" spans="7:7">
      <c r="G7344" s="222"/>
    </row>
    <row r="7345" spans="7:7">
      <c r="G7345" s="222"/>
    </row>
    <row r="7346" spans="7:7">
      <c r="G7346" s="222"/>
    </row>
    <row r="7347" spans="7:7">
      <c r="G7347" s="222"/>
    </row>
    <row r="7348" spans="7:7">
      <c r="G7348" s="222"/>
    </row>
    <row r="7349" spans="7:7">
      <c r="G7349" s="222"/>
    </row>
    <row r="7350" spans="7:7">
      <c r="G7350" s="222"/>
    </row>
    <row r="7351" spans="7:7">
      <c r="G7351" s="222"/>
    </row>
    <row r="7352" spans="7:7">
      <c r="G7352" s="222"/>
    </row>
    <row r="7353" spans="7:7">
      <c r="G7353" s="222"/>
    </row>
    <row r="7354" spans="7:7">
      <c r="G7354" s="222"/>
    </row>
    <row r="7355" spans="7:7">
      <c r="G7355" s="222"/>
    </row>
    <row r="7356" spans="7:7">
      <c r="G7356" s="222"/>
    </row>
    <row r="7357" spans="7:7">
      <c r="G7357" s="222"/>
    </row>
    <row r="7358" spans="7:7">
      <c r="G7358" s="222"/>
    </row>
    <row r="7359" spans="7:7">
      <c r="G7359" s="222"/>
    </row>
    <row r="7360" spans="7:7">
      <c r="G7360" s="222"/>
    </row>
    <row r="7361" spans="7:7">
      <c r="G7361" s="222"/>
    </row>
    <row r="7362" spans="7:7">
      <c r="G7362" s="222"/>
    </row>
    <row r="7363" spans="7:7">
      <c r="G7363" s="222"/>
    </row>
    <row r="7364" spans="7:7">
      <c r="G7364" s="222"/>
    </row>
    <row r="7365" spans="7:7">
      <c r="G7365" s="222"/>
    </row>
    <row r="7366" spans="7:7">
      <c r="G7366" s="222"/>
    </row>
    <row r="7367" spans="7:7">
      <c r="G7367" s="222"/>
    </row>
    <row r="7368" spans="7:7">
      <c r="G7368" s="222"/>
    </row>
    <row r="7369" spans="7:7">
      <c r="G7369" s="222"/>
    </row>
    <row r="7370" spans="7:7">
      <c r="G7370" s="222"/>
    </row>
    <row r="7371" spans="7:7">
      <c r="G7371" s="222"/>
    </row>
    <row r="7372" spans="7:7">
      <c r="G7372" s="222"/>
    </row>
    <row r="7373" spans="7:7">
      <c r="G7373" s="222"/>
    </row>
    <row r="7374" spans="7:7">
      <c r="G7374" s="222"/>
    </row>
    <row r="7375" spans="7:7">
      <c r="G7375" s="222"/>
    </row>
    <row r="7376" spans="7:7">
      <c r="G7376" s="222"/>
    </row>
    <row r="7377" spans="7:7">
      <c r="G7377" s="222"/>
    </row>
    <row r="7378" spans="7:7">
      <c r="G7378" s="222"/>
    </row>
    <row r="7379" spans="7:7">
      <c r="G7379" s="222"/>
    </row>
    <row r="7380" spans="7:7">
      <c r="G7380" s="222"/>
    </row>
    <row r="7381" spans="7:7">
      <c r="G7381" s="222"/>
    </row>
    <row r="7382" spans="7:7">
      <c r="G7382" s="222"/>
    </row>
    <row r="7383" spans="7:7">
      <c r="G7383" s="222"/>
    </row>
    <row r="7384" spans="7:7">
      <c r="G7384" s="222"/>
    </row>
    <row r="7385" spans="7:7">
      <c r="G7385" s="222"/>
    </row>
    <row r="7386" spans="7:7">
      <c r="G7386" s="222"/>
    </row>
    <row r="7387" spans="7:7">
      <c r="G7387" s="222"/>
    </row>
    <row r="7388" spans="7:7">
      <c r="G7388" s="222"/>
    </row>
    <row r="7389" spans="7:7">
      <c r="G7389" s="222"/>
    </row>
    <row r="7390" spans="7:7">
      <c r="G7390" s="222"/>
    </row>
    <row r="7391" spans="7:7">
      <c r="G7391" s="222"/>
    </row>
    <row r="7392" spans="7:7">
      <c r="G7392" s="222"/>
    </row>
    <row r="7393" spans="7:7">
      <c r="G7393" s="222"/>
    </row>
    <row r="7394" spans="7:7">
      <c r="G7394" s="222"/>
    </row>
    <row r="7395" spans="7:7">
      <c r="G7395" s="222"/>
    </row>
    <row r="7396" spans="7:7">
      <c r="G7396" s="222"/>
    </row>
    <row r="7397" spans="7:7">
      <c r="G7397" s="222"/>
    </row>
    <row r="7398" spans="7:7">
      <c r="G7398" s="222"/>
    </row>
    <row r="7399" spans="7:7">
      <c r="G7399" s="222"/>
    </row>
    <row r="7400" spans="7:7">
      <c r="G7400" s="222"/>
    </row>
    <row r="7401" spans="7:7">
      <c r="G7401" s="222"/>
    </row>
    <row r="7402" spans="7:7">
      <c r="G7402" s="222"/>
    </row>
    <row r="7403" spans="7:7">
      <c r="G7403" s="222"/>
    </row>
    <row r="7404" spans="7:7">
      <c r="G7404" s="222"/>
    </row>
    <row r="7405" spans="7:7">
      <c r="G7405" s="222"/>
    </row>
    <row r="7406" spans="7:7">
      <c r="G7406" s="222"/>
    </row>
    <row r="7407" spans="7:7">
      <c r="G7407" s="222"/>
    </row>
    <row r="7408" spans="7:7">
      <c r="G7408" s="222"/>
    </row>
    <row r="7409" spans="7:7">
      <c r="G7409" s="222"/>
    </row>
    <row r="7410" spans="7:7">
      <c r="G7410" s="222"/>
    </row>
    <row r="7411" spans="7:7">
      <c r="G7411" s="222"/>
    </row>
    <row r="7412" spans="7:7">
      <c r="G7412" s="222"/>
    </row>
    <row r="7413" spans="7:7">
      <c r="G7413" s="222"/>
    </row>
    <row r="7414" spans="7:7">
      <c r="G7414" s="222"/>
    </row>
    <row r="7415" spans="7:7">
      <c r="G7415" s="222"/>
    </row>
    <row r="7416" spans="7:7">
      <c r="G7416" s="222"/>
    </row>
    <row r="7417" spans="7:7">
      <c r="G7417" s="222"/>
    </row>
    <row r="7418" spans="7:7">
      <c r="G7418" s="222"/>
    </row>
    <row r="7419" spans="7:7">
      <c r="G7419" s="222"/>
    </row>
    <row r="7420" spans="7:7">
      <c r="G7420" s="222"/>
    </row>
    <row r="7421" spans="7:7">
      <c r="G7421" s="222"/>
    </row>
    <row r="7422" spans="7:7">
      <c r="G7422" s="222"/>
    </row>
    <row r="7423" spans="7:7">
      <c r="G7423" s="222"/>
    </row>
    <row r="7424" spans="7:7">
      <c r="G7424" s="222"/>
    </row>
    <row r="7425" spans="7:7">
      <c r="G7425" s="222"/>
    </row>
    <row r="7426" spans="7:7">
      <c r="G7426" s="222"/>
    </row>
    <row r="7427" spans="7:7">
      <c r="G7427" s="222"/>
    </row>
    <row r="7428" spans="7:7">
      <c r="G7428" s="222"/>
    </row>
    <row r="7429" spans="7:7">
      <c r="G7429" s="222"/>
    </row>
    <row r="7430" spans="7:7">
      <c r="G7430" s="222"/>
    </row>
    <row r="7431" spans="7:7">
      <c r="G7431" s="222"/>
    </row>
    <row r="7432" spans="7:7">
      <c r="G7432" s="222"/>
    </row>
    <row r="7433" spans="7:7">
      <c r="G7433" s="222"/>
    </row>
    <row r="7434" spans="7:7">
      <c r="G7434" s="222"/>
    </row>
    <row r="7435" spans="7:7">
      <c r="G7435" s="222"/>
    </row>
    <row r="7436" spans="7:7">
      <c r="G7436" s="222"/>
    </row>
    <row r="7437" spans="7:7">
      <c r="G7437" s="222"/>
    </row>
    <row r="7438" spans="7:7">
      <c r="G7438" s="222"/>
    </row>
    <row r="7439" spans="7:7">
      <c r="G7439" s="222"/>
    </row>
    <row r="7440" spans="7:7">
      <c r="G7440" s="222"/>
    </row>
    <row r="7441" spans="7:7">
      <c r="G7441" s="222"/>
    </row>
    <row r="7442" spans="7:7">
      <c r="G7442" s="222"/>
    </row>
    <row r="7443" spans="7:7">
      <c r="G7443" s="222"/>
    </row>
    <row r="7444" spans="7:7">
      <c r="G7444" s="222"/>
    </row>
    <row r="7445" spans="7:7">
      <c r="G7445" s="222"/>
    </row>
    <row r="7446" spans="7:7">
      <c r="G7446" s="222"/>
    </row>
    <row r="7447" spans="7:7">
      <c r="G7447" s="222"/>
    </row>
    <row r="7448" spans="7:7">
      <c r="G7448" s="222"/>
    </row>
    <row r="7449" spans="7:7">
      <c r="G7449" s="222"/>
    </row>
    <row r="7450" spans="7:7">
      <c r="G7450" s="222"/>
    </row>
    <row r="7451" spans="7:7">
      <c r="G7451" s="222"/>
    </row>
    <row r="7452" spans="7:7">
      <c r="G7452" s="222"/>
    </row>
    <row r="7453" spans="7:7">
      <c r="G7453" s="222"/>
    </row>
    <row r="7454" spans="7:7">
      <c r="G7454" s="222"/>
    </row>
    <row r="7455" spans="7:7">
      <c r="G7455" s="222"/>
    </row>
    <row r="7456" spans="7:7">
      <c r="G7456" s="222"/>
    </row>
    <row r="7457" spans="7:7">
      <c r="G7457" s="222"/>
    </row>
    <row r="7458" spans="7:7">
      <c r="G7458" s="222"/>
    </row>
    <row r="7459" spans="7:7">
      <c r="G7459" s="222"/>
    </row>
    <row r="7460" spans="7:7">
      <c r="G7460" s="222"/>
    </row>
    <row r="7461" spans="7:7">
      <c r="G7461" s="222"/>
    </row>
    <row r="7462" spans="7:7">
      <c r="G7462" s="222"/>
    </row>
    <row r="7463" spans="7:7">
      <c r="G7463" s="222"/>
    </row>
    <row r="7464" spans="7:7">
      <c r="G7464" s="222"/>
    </row>
    <row r="7465" spans="7:7">
      <c r="G7465" s="222"/>
    </row>
    <row r="7466" spans="7:7">
      <c r="G7466" s="222"/>
    </row>
    <row r="7467" spans="7:7">
      <c r="G7467" s="222"/>
    </row>
    <row r="7468" spans="7:7">
      <c r="G7468" s="222"/>
    </row>
    <row r="7469" spans="7:7">
      <c r="G7469" s="222"/>
    </row>
    <row r="7470" spans="7:7">
      <c r="G7470" s="222"/>
    </row>
    <row r="7471" spans="7:7">
      <c r="G7471" s="222"/>
    </row>
    <row r="7472" spans="7:7">
      <c r="G7472" s="222"/>
    </row>
    <row r="7473" spans="7:7">
      <c r="G7473" s="222"/>
    </row>
    <row r="7474" spans="7:7">
      <c r="G7474" s="222"/>
    </row>
    <row r="7475" spans="7:7">
      <c r="G7475" s="222"/>
    </row>
    <row r="7476" spans="7:7">
      <c r="G7476" s="222"/>
    </row>
    <row r="7477" spans="7:7">
      <c r="G7477" s="222"/>
    </row>
    <row r="7478" spans="7:7">
      <c r="G7478" s="222"/>
    </row>
    <row r="7479" spans="7:7">
      <c r="G7479" s="222"/>
    </row>
    <row r="7480" spans="7:7">
      <c r="G7480" s="222"/>
    </row>
    <row r="7481" spans="7:7">
      <c r="G7481" s="222"/>
    </row>
    <row r="7482" spans="7:7">
      <c r="G7482" s="222"/>
    </row>
    <row r="7483" spans="7:7">
      <c r="G7483" s="222"/>
    </row>
    <row r="7484" spans="7:7">
      <c r="G7484" s="222"/>
    </row>
    <row r="7485" spans="7:7">
      <c r="G7485" s="222"/>
    </row>
    <row r="7486" spans="7:7">
      <c r="G7486" s="222"/>
    </row>
    <row r="7487" spans="7:7">
      <c r="G7487" s="222"/>
    </row>
    <row r="7488" spans="7:7">
      <c r="G7488" s="222"/>
    </row>
    <row r="7489" spans="7:7">
      <c r="G7489" s="222"/>
    </row>
    <row r="7490" spans="7:7">
      <c r="G7490" s="222"/>
    </row>
    <row r="7491" spans="7:7">
      <c r="G7491" s="222"/>
    </row>
    <row r="7492" spans="7:7">
      <c r="G7492" s="222"/>
    </row>
    <row r="7493" spans="7:7">
      <c r="G7493" s="222"/>
    </row>
    <row r="7494" spans="7:7">
      <c r="G7494" s="222"/>
    </row>
    <row r="7495" spans="7:7">
      <c r="G7495" s="222"/>
    </row>
    <row r="7496" spans="7:7">
      <c r="G7496" s="222"/>
    </row>
    <row r="7497" spans="7:7">
      <c r="G7497" s="222"/>
    </row>
    <row r="7498" spans="7:7">
      <c r="G7498" s="222"/>
    </row>
    <row r="7499" spans="7:7">
      <c r="G7499" s="222"/>
    </row>
    <row r="7500" spans="7:7">
      <c r="G7500" s="222"/>
    </row>
    <row r="7501" spans="7:7">
      <c r="G7501" s="222"/>
    </row>
    <row r="7502" spans="7:7">
      <c r="G7502" s="222"/>
    </row>
    <row r="7503" spans="7:7">
      <c r="G7503" s="222"/>
    </row>
    <row r="7504" spans="7:7">
      <c r="G7504" s="222"/>
    </row>
    <row r="7505" spans="7:7">
      <c r="G7505" s="222"/>
    </row>
    <row r="7506" spans="7:7">
      <c r="G7506" s="222"/>
    </row>
    <row r="7507" spans="7:7">
      <c r="G7507" s="222"/>
    </row>
    <row r="7508" spans="7:7">
      <c r="G7508" s="222"/>
    </row>
    <row r="7509" spans="7:7">
      <c r="G7509" s="222"/>
    </row>
    <row r="7510" spans="7:7">
      <c r="G7510" s="222"/>
    </row>
    <row r="7511" spans="7:7">
      <c r="G7511" s="222"/>
    </row>
    <row r="7512" spans="7:7">
      <c r="G7512" s="222"/>
    </row>
    <row r="7513" spans="7:7">
      <c r="G7513" s="222"/>
    </row>
    <row r="7514" spans="7:7">
      <c r="G7514" s="222"/>
    </row>
    <row r="7515" spans="7:7">
      <c r="G7515" s="222"/>
    </row>
    <row r="7516" spans="7:7">
      <c r="G7516" s="222"/>
    </row>
    <row r="7517" spans="7:7">
      <c r="G7517" s="222"/>
    </row>
    <row r="7518" spans="7:7">
      <c r="G7518" s="222"/>
    </row>
    <row r="7519" spans="7:7">
      <c r="G7519" s="222"/>
    </row>
    <row r="7520" spans="7:7">
      <c r="G7520" s="222"/>
    </row>
    <row r="7521" spans="7:7">
      <c r="G7521" s="222"/>
    </row>
    <row r="7522" spans="7:7">
      <c r="G7522" s="222"/>
    </row>
    <row r="7523" spans="7:7">
      <c r="G7523" s="222"/>
    </row>
    <row r="7524" spans="7:7">
      <c r="G7524" s="222"/>
    </row>
    <row r="7525" spans="7:7">
      <c r="G7525" s="222"/>
    </row>
    <row r="7526" spans="7:7">
      <c r="G7526" s="222"/>
    </row>
    <row r="7527" spans="7:7">
      <c r="G7527" s="222"/>
    </row>
    <row r="7528" spans="7:7">
      <c r="G7528" s="222"/>
    </row>
    <row r="7529" spans="7:7">
      <c r="G7529" s="222"/>
    </row>
    <row r="7530" spans="7:7">
      <c r="G7530" s="222"/>
    </row>
    <row r="7531" spans="7:7">
      <c r="G7531" s="222"/>
    </row>
    <row r="7532" spans="7:7">
      <c r="G7532" s="222"/>
    </row>
    <row r="7533" spans="7:7">
      <c r="G7533" s="222"/>
    </row>
    <row r="7534" spans="7:7">
      <c r="G7534" s="222"/>
    </row>
    <row r="7535" spans="7:7">
      <c r="G7535" s="222"/>
    </row>
    <row r="7536" spans="7:7">
      <c r="G7536" s="222"/>
    </row>
    <row r="7537" spans="7:7">
      <c r="G7537" s="222"/>
    </row>
    <row r="7538" spans="7:7">
      <c r="G7538" s="222"/>
    </row>
    <row r="7539" spans="7:7">
      <c r="G7539" s="222"/>
    </row>
    <row r="7540" spans="7:7">
      <c r="G7540" s="222"/>
    </row>
    <row r="7541" spans="7:7">
      <c r="G7541" s="222"/>
    </row>
    <row r="7542" spans="7:7">
      <c r="G7542" s="222"/>
    </row>
    <row r="7543" spans="7:7">
      <c r="G7543" s="222"/>
    </row>
    <row r="7544" spans="7:7">
      <c r="G7544" s="222"/>
    </row>
    <row r="7545" spans="7:7">
      <c r="G7545" s="222"/>
    </row>
    <row r="7546" spans="7:7">
      <c r="G7546" s="222"/>
    </row>
    <row r="7547" spans="7:7">
      <c r="G7547" s="222"/>
    </row>
    <row r="7548" spans="7:7">
      <c r="G7548" s="222"/>
    </row>
    <row r="7549" spans="7:7">
      <c r="G7549" s="222"/>
    </row>
    <row r="7550" spans="7:7">
      <c r="G7550" s="222"/>
    </row>
    <row r="7551" spans="7:7">
      <c r="G7551" s="222"/>
    </row>
    <row r="7552" spans="7:7">
      <c r="G7552" s="222"/>
    </row>
    <row r="7553" spans="7:7">
      <c r="G7553" s="222"/>
    </row>
    <row r="7554" spans="7:7">
      <c r="G7554" s="222"/>
    </row>
    <row r="7555" spans="7:7">
      <c r="G7555" s="222"/>
    </row>
    <row r="7556" spans="7:7">
      <c r="G7556" s="222"/>
    </row>
    <row r="7557" spans="7:7">
      <c r="G7557" s="222"/>
    </row>
    <row r="7558" spans="7:7">
      <c r="G7558" s="222"/>
    </row>
    <row r="7559" spans="7:7">
      <c r="G7559" s="222"/>
    </row>
    <row r="7560" spans="7:7">
      <c r="G7560" s="222"/>
    </row>
    <row r="7561" spans="7:7">
      <c r="G7561" s="222"/>
    </row>
    <row r="7562" spans="7:7">
      <c r="G7562" s="222"/>
    </row>
    <row r="7563" spans="7:7">
      <c r="G7563" s="222"/>
    </row>
    <row r="7564" spans="7:7">
      <c r="G7564" s="222"/>
    </row>
    <row r="7565" spans="7:7">
      <c r="G7565" s="222"/>
    </row>
    <row r="7566" spans="7:7">
      <c r="G7566" s="222"/>
    </row>
    <row r="7567" spans="7:7">
      <c r="G7567" s="222"/>
    </row>
    <row r="7568" spans="7:7">
      <c r="G7568" s="222"/>
    </row>
    <row r="7569" spans="7:7">
      <c r="G7569" s="222"/>
    </row>
    <row r="7570" spans="7:7">
      <c r="G7570" s="222"/>
    </row>
    <row r="7571" spans="7:7">
      <c r="G7571" s="222"/>
    </row>
    <row r="7572" spans="7:7">
      <c r="G7572" s="222"/>
    </row>
    <row r="7573" spans="7:7">
      <c r="G7573" s="222"/>
    </row>
    <row r="7574" spans="7:7">
      <c r="G7574" s="222"/>
    </row>
    <row r="7575" spans="7:7">
      <c r="G7575" s="222"/>
    </row>
    <row r="7576" spans="7:7">
      <c r="G7576" s="222"/>
    </row>
    <row r="7577" spans="7:7">
      <c r="G7577" s="222"/>
    </row>
    <row r="7578" spans="7:7">
      <c r="G7578" s="222"/>
    </row>
    <row r="7579" spans="7:7">
      <c r="G7579" s="222"/>
    </row>
    <row r="7580" spans="7:7">
      <c r="G7580" s="222"/>
    </row>
    <row r="7581" spans="7:7">
      <c r="G7581" s="222"/>
    </row>
    <row r="7582" spans="7:7">
      <c r="G7582" s="222"/>
    </row>
    <row r="7583" spans="7:7">
      <c r="G7583" s="222"/>
    </row>
    <row r="7584" spans="7:7">
      <c r="G7584" s="222"/>
    </row>
    <row r="7585" spans="7:7">
      <c r="G7585" s="222"/>
    </row>
    <row r="7586" spans="7:7">
      <c r="G7586" s="222"/>
    </row>
    <row r="7587" spans="7:7">
      <c r="G7587" s="222"/>
    </row>
    <row r="7588" spans="7:7">
      <c r="G7588" s="222"/>
    </row>
    <row r="7589" spans="7:7">
      <c r="G7589" s="222"/>
    </row>
    <row r="7590" spans="7:7">
      <c r="G7590" s="222"/>
    </row>
    <row r="7591" spans="7:7">
      <c r="G7591" s="222"/>
    </row>
    <row r="7592" spans="7:7">
      <c r="G7592" s="222"/>
    </row>
    <row r="7593" spans="7:7">
      <c r="G7593" s="222"/>
    </row>
    <row r="7594" spans="7:7">
      <c r="G7594" s="222"/>
    </row>
    <row r="7595" spans="7:7">
      <c r="G7595" s="222"/>
    </row>
    <row r="7596" spans="7:7">
      <c r="G7596" s="222"/>
    </row>
    <row r="7597" spans="7:7">
      <c r="G7597" s="222"/>
    </row>
    <row r="7598" spans="7:7">
      <c r="G7598" s="222"/>
    </row>
    <row r="7599" spans="7:7">
      <c r="G7599" s="222"/>
    </row>
    <row r="7600" spans="7:7">
      <c r="G7600" s="222"/>
    </row>
    <row r="7601" spans="7:7">
      <c r="G7601" s="222"/>
    </row>
    <row r="7602" spans="7:7">
      <c r="G7602" s="222"/>
    </row>
    <row r="7603" spans="7:7">
      <c r="G7603" s="222"/>
    </row>
    <row r="7604" spans="7:7">
      <c r="G7604" s="222"/>
    </row>
    <row r="7605" spans="7:7">
      <c r="G7605" s="222"/>
    </row>
    <row r="7606" spans="7:7">
      <c r="G7606" s="222"/>
    </row>
    <row r="7607" spans="7:7">
      <c r="G7607" s="222"/>
    </row>
    <row r="7608" spans="7:7">
      <c r="G7608" s="222"/>
    </row>
    <row r="7609" spans="7:7">
      <c r="G7609" s="222"/>
    </row>
    <row r="7610" spans="7:7">
      <c r="G7610" s="222"/>
    </row>
    <row r="7611" spans="7:7">
      <c r="G7611" s="222"/>
    </row>
    <row r="7612" spans="7:7">
      <c r="G7612" s="222"/>
    </row>
    <row r="7613" spans="7:7">
      <c r="G7613" s="222"/>
    </row>
    <row r="7614" spans="7:7">
      <c r="G7614" s="222"/>
    </row>
    <row r="7615" spans="7:7">
      <c r="G7615" s="222"/>
    </row>
    <row r="7616" spans="7:7">
      <c r="G7616" s="222"/>
    </row>
    <row r="7617" spans="7:7">
      <c r="G7617" s="222"/>
    </row>
    <row r="7618" spans="7:7">
      <c r="G7618" s="222"/>
    </row>
    <row r="7619" spans="7:7">
      <c r="G7619" s="222"/>
    </row>
    <row r="7620" spans="7:7">
      <c r="G7620" s="222"/>
    </row>
    <row r="7621" spans="7:7">
      <c r="G7621" s="222"/>
    </row>
    <row r="7622" spans="7:7">
      <c r="G7622" s="222"/>
    </row>
    <row r="7623" spans="7:7">
      <c r="G7623" s="222"/>
    </row>
    <row r="7624" spans="7:7">
      <c r="G7624" s="222"/>
    </row>
    <row r="7625" spans="7:7">
      <c r="G7625" s="222"/>
    </row>
    <row r="7626" spans="7:7">
      <c r="G7626" s="222"/>
    </row>
    <row r="7627" spans="7:7">
      <c r="G7627" s="222"/>
    </row>
    <row r="7628" spans="7:7">
      <c r="G7628" s="222"/>
    </row>
    <row r="7629" spans="7:7">
      <c r="G7629" s="222"/>
    </row>
    <row r="7630" spans="7:7">
      <c r="G7630" s="222"/>
    </row>
    <row r="7631" spans="7:7">
      <c r="G7631" s="222"/>
    </row>
    <row r="7632" spans="7:7">
      <c r="G7632" s="222"/>
    </row>
    <row r="7633" spans="7:7">
      <c r="G7633" s="222"/>
    </row>
    <row r="7634" spans="7:7">
      <c r="G7634" s="222"/>
    </row>
    <row r="7635" spans="7:7">
      <c r="G7635" s="222"/>
    </row>
    <row r="7636" spans="7:7">
      <c r="G7636" s="222"/>
    </row>
    <row r="7637" spans="7:7">
      <c r="G7637" s="222"/>
    </row>
    <row r="7638" spans="7:7">
      <c r="G7638" s="222"/>
    </row>
    <row r="7639" spans="7:7">
      <c r="G7639" s="222"/>
    </row>
    <row r="7640" spans="7:7">
      <c r="G7640" s="222"/>
    </row>
    <row r="7641" spans="7:7">
      <c r="G7641" s="222"/>
    </row>
    <row r="7642" spans="7:7">
      <c r="G7642" s="222"/>
    </row>
    <row r="7643" spans="7:7">
      <c r="G7643" s="222"/>
    </row>
    <row r="7644" spans="7:7">
      <c r="G7644" s="222"/>
    </row>
    <row r="7645" spans="7:7">
      <c r="G7645" s="222"/>
    </row>
    <row r="7646" spans="7:7">
      <c r="G7646" s="222"/>
    </row>
    <row r="7647" spans="7:7">
      <c r="G7647" s="222"/>
    </row>
    <row r="7648" spans="7:7">
      <c r="G7648" s="222"/>
    </row>
    <row r="7649" spans="7:7">
      <c r="G7649" s="222"/>
    </row>
    <row r="7650" spans="7:7">
      <c r="G7650" s="222"/>
    </row>
    <row r="7651" spans="7:7">
      <c r="G7651" s="222"/>
    </row>
    <row r="7652" spans="7:7">
      <c r="G7652" s="222"/>
    </row>
    <row r="7653" spans="7:7">
      <c r="G7653" s="222"/>
    </row>
    <row r="7654" spans="7:7">
      <c r="G7654" s="222"/>
    </row>
    <row r="7655" spans="7:7">
      <c r="G7655" s="222"/>
    </row>
    <row r="7656" spans="7:7">
      <c r="G7656" s="222"/>
    </row>
    <row r="7657" spans="7:7">
      <c r="G7657" s="222"/>
    </row>
    <row r="7658" spans="7:7">
      <c r="G7658" s="222"/>
    </row>
    <row r="7659" spans="7:7">
      <c r="G7659" s="222"/>
    </row>
    <row r="7660" spans="7:7">
      <c r="G7660" s="222"/>
    </row>
    <row r="7661" spans="7:7">
      <c r="G7661" s="222"/>
    </row>
    <row r="7662" spans="7:7">
      <c r="G7662" s="222"/>
    </row>
    <row r="7663" spans="7:7">
      <c r="G7663" s="222"/>
    </row>
    <row r="7664" spans="7:7">
      <c r="G7664" s="222"/>
    </row>
    <row r="7665" spans="7:7">
      <c r="G7665" s="222"/>
    </row>
    <row r="7666" spans="7:7">
      <c r="G7666" s="222"/>
    </row>
    <row r="7667" spans="7:7">
      <c r="G7667" s="222"/>
    </row>
    <row r="7668" spans="7:7">
      <c r="G7668" s="222"/>
    </row>
    <row r="7669" spans="7:7">
      <c r="G7669" s="222"/>
    </row>
    <row r="7670" spans="7:7">
      <c r="G7670" s="222"/>
    </row>
    <row r="7671" spans="7:7">
      <c r="G7671" s="222"/>
    </row>
    <row r="7672" spans="7:7">
      <c r="G7672" s="222"/>
    </row>
    <row r="7673" spans="7:7">
      <c r="G7673" s="222"/>
    </row>
    <row r="7674" spans="7:7">
      <c r="G7674" s="222"/>
    </row>
    <row r="7675" spans="7:7">
      <c r="G7675" s="222"/>
    </row>
    <row r="7676" spans="7:7">
      <c r="G7676" s="222"/>
    </row>
    <row r="7677" spans="7:7">
      <c r="G7677" s="222"/>
    </row>
    <row r="7678" spans="7:7">
      <c r="G7678" s="222"/>
    </row>
    <row r="7679" spans="7:7">
      <c r="G7679" s="222"/>
    </row>
    <row r="7680" spans="7:7">
      <c r="G7680" s="222"/>
    </row>
    <row r="7681" spans="7:7">
      <c r="G7681" s="222"/>
    </row>
    <row r="7682" spans="7:7">
      <c r="G7682" s="222"/>
    </row>
    <row r="7683" spans="7:7">
      <c r="G7683" s="222"/>
    </row>
    <row r="7684" spans="7:7">
      <c r="G7684" s="222"/>
    </row>
    <row r="7685" spans="7:7">
      <c r="G7685" s="222"/>
    </row>
    <row r="7686" spans="7:7">
      <c r="G7686" s="222"/>
    </row>
    <row r="7687" spans="7:7">
      <c r="G7687" s="222"/>
    </row>
    <row r="7688" spans="7:7">
      <c r="G7688" s="222"/>
    </row>
    <row r="7689" spans="7:7">
      <c r="G7689" s="222"/>
    </row>
    <row r="7690" spans="7:7">
      <c r="G7690" s="222"/>
    </row>
    <row r="7691" spans="7:7">
      <c r="G7691" s="222"/>
    </row>
    <row r="7692" spans="7:7">
      <c r="G7692" s="222"/>
    </row>
    <row r="7693" spans="7:7">
      <c r="G7693" s="222"/>
    </row>
    <row r="7694" spans="7:7">
      <c r="G7694" s="222"/>
    </row>
    <row r="7695" spans="7:7">
      <c r="G7695" s="222"/>
    </row>
    <row r="7696" spans="7:7">
      <c r="G7696" s="222"/>
    </row>
    <row r="7697" spans="7:7">
      <c r="G7697" s="222"/>
    </row>
    <row r="7698" spans="7:7">
      <c r="G7698" s="222"/>
    </row>
    <row r="7699" spans="7:7">
      <c r="G7699" s="222"/>
    </row>
    <row r="7700" spans="7:7">
      <c r="G7700" s="222"/>
    </row>
    <row r="7701" spans="7:7">
      <c r="G7701" s="222"/>
    </row>
    <row r="7702" spans="7:7">
      <c r="G7702" s="222"/>
    </row>
    <row r="7703" spans="7:7">
      <c r="G7703" s="222"/>
    </row>
    <row r="7704" spans="7:7">
      <c r="G7704" s="222"/>
    </row>
    <row r="7705" spans="7:7">
      <c r="G7705" s="222"/>
    </row>
    <row r="7706" spans="7:7">
      <c r="G7706" s="222"/>
    </row>
    <row r="7707" spans="7:7">
      <c r="G7707" s="222"/>
    </row>
    <row r="7708" spans="7:7">
      <c r="G7708" s="222"/>
    </row>
    <row r="7709" spans="7:7">
      <c r="G7709" s="222"/>
    </row>
    <row r="7710" spans="7:7">
      <c r="G7710" s="222"/>
    </row>
    <row r="7711" spans="7:7">
      <c r="G7711" s="222"/>
    </row>
    <row r="7712" spans="7:7">
      <c r="G7712" s="222"/>
    </row>
    <row r="7713" spans="7:7">
      <c r="G7713" s="222"/>
    </row>
    <row r="7714" spans="7:7">
      <c r="G7714" s="222"/>
    </row>
    <row r="7715" spans="7:7">
      <c r="G7715" s="222"/>
    </row>
    <row r="7716" spans="7:7">
      <c r="G7716" s="222"/>
    </row>
    <row r="7717" spans="7:7">
      <c r="G7717" s="222"/>
    </row>
    <row r="7718" spans="7:7">
      <c r="G7718" s="222"/>
    </row>
    <row r="7719" spans="7:7">
      <c r="G7719" s="222"/>
    </row>
    <row r="7720" spans="7:7">
      <c r="G7720" s="222"/>
    </row>
    <row r="7721" spans="7:7">
      <c r="G7721" s="222"/>
    </row>
    <row r="7722" spans="7:7">
      <c r="G7722" s="222"/>
    </row>
    <row r="7723" spans="7:7">
      <c r="G7723" s="222"/>
    </row>
    <row r="7724" spans="7:7">
      <c r="G7724" s="222"/>
    </row>
    <row r="7725" spans="7:7">
      <c r="G7725" s="222"/>
    </row>
    <row r="7726" spans="7:7">
      <c r="G7726" s="222"/>
    </row>
    <row r="7727" spans="7:7">
      <c r="G7727" s="222"/>
    </row>
    <row r="7728" spans="7:7">
      <c r="G7728" s="222"/>
    </row>
    <row r="7729" spans="7:7">
      <c r="G7729" s="222"/>
    </row>
    <row r="7730" spans="7:7">
      <c r="G7730" s="222"/>
    </row>
    <row r="7731" spans="7:7">
      <c r="G7731" s="222"/>
    </row>
    <row r="7732" spans="7:7">
      <c r="G7732" s="222"/>
    </row>
    <row r="7733" spans="7:7">
      <c r="G7733" s="222"/>
    </row>
    <row r="7734" spans="7:7">
      <c r="G7734" s="222"/>
    </row>
    <row r="7735" spans="7:7">
      <c r="G7735" s="222"/>
    </row>
    <row r="7736" spans="7:7">
      <c r="G7736" s="222"/>
    </row>
    <row r="7737" spans="7:7">
      <c r="G7737" s="222"/>
    </row>
    <row r="7738" spans="7:7">
      <c r="G7738" s="222"/>
    </row>
    <row r="7739" spans="7:7">
      <c r="G7739" s="222"/>
    </row>
    <row r="7740" spans="7:7">
      <c r="G7740" s="222"/>
    </row>
    <row r="7741" spans="7:7">
      <c r="G7741" s="222"/>
    </row>
    <row r="7742" spans="7:7">
      <c r="G7742" s="222"/>
    </row>
    <row r="7743" spans="7:7">
      <c r="G7743" s="222"/>
    </row>
    <row r="7744" spans="7:7">
      <c r="G7744" s="222"/>
    </row>
    <row r="7745" spans="7:7">
      <c r="G7745" s="222"/>
    </row>
    <row r="7746" spans="7:7">
      <c r="G7746" s="222"/>
    </row>
    <row r="7747" spans="7:7">
      <c r="G7747" s="222"/>
    </row>
    <row r="7748" spans="7:7">
      <c r="G7748" s="222"/>
    </row>
    <row r="7749" spans="7:7">
      <c r="G7749" s="222"/>
    </row>
    <row r="7750" spans="7:7">
      <c r="G7750" s="222"/>
    </row>
    <row r="7751" spans="7:7">
      <c r="G7751" s="222"/>
    </row>
    <row r="7752" spans="7:7">
      <c r="G7752" s="222"/>
    </row>
    <row r="7753" spans="7:7">
      <c r="G7753" s="222"/>
    </row>
    <row r="7754" spans="7:7">
      <c r="G7754" s="222"/>
    </row>
    <row r="7755" spans="7:7">
      <c r="G7755" s="222"/>
    </row>
    <row r="7756" spans="7:7">
      <c r="G7756" s="222"/>
    </row>
    <row r="7757" spans="7:7">
      <c r="G7757" s="222"/>
    </row>
    <row r="7758" spans="7:7">
      <c r="G7758" s="222"/>
    </row>
    <row r="7759" spans="7:7">
      <c r="G7759" s="222"/>
    </row>
    <row r="7760" spans="7:7">
      <c r="G7760" s="222"/>
    </row>
    <row r="7761" spans="7:7">
      <c r="G7761" s="222"/>
    </row>
    <row r="7762" spans="7:7">
      <c r="G7762" s="222"/>
    </row>
    <row r="7763" spans="7:7">
      <c r="G7763" s="222"/>
    </row>
    <row r="7764" spans="7:7">
      <c r="G7764" s="222"/>
    </row>
    <row r="7765" spans="7:7">
      <c r="G7765" s="222"/>
    </row>
    <row r="7766" spans="7:7">
      <c r="G7766" s="222"/>
    </row>
    <row r="7767" spans="7:7">
      <c r="G7767" s="222"/>
    </row>
    <row r="7768" spans="7:7">
      <c r="G7768" s="222"/>
    </row>
    <row r="7769" spans="7:7">
      <c r="G7769" s="222"/>
    </row>
    <row r="7770" spans="7:7">
      <c r="G7770" s="222"/>
    </row>
    <row r="7771" spans="7:7">
      <c r="G7771" s="222"/>
    </row>
    <row r="7772" spans="7:7">
      <c r="G7772" s="222"/>
    </row>
    <row r="7773" spans="7:7">
      <c r="G7773" s="222"/>
    </row>
    <row r="7774" spans="7:7">
      <c r="G7774" s="222"/>
    </row>
    <row r="7775" spans="7:7">
      <c r="G7775" s="222"/>
    </row>
    <row r="7776" spans="7:7">
      <c r="G7776" s="222"/>
    </row>
    <row r="7777" spans="7:7">
      <c r="G7777" s="222"/>
    </row>
    <row r="7778" spans="7:7">
      <c r="G7778" s="222"/>
    </row>
    <row r="7779" spans="7:7">
      <c r="G7779" s="222"/>
    </row>
    <row r="7780" spans="7:7">
      <c r="G7780" s="222"/>
    </row>
    <row r="7781" spans="7:7">
      <c r="G7781" s="222"/>
    </row>
    <row r="7782" spans="7:7">
      <c r="G7782" s="222"/>
    </row>
    <row r="7783" spans="7:7">
      <c r="G7783" s="222"/>
    </row>
    <row r="7784" spans="7:7">
      <c r="G7784" s="222"/>
    </row>
    <row r="7785" spans="7:7">
      <c r="G7785" s="222"/>
    </row>
    <row r="7786" spans="7:7">
      <c r="G7786" s="222"/>
    </row>
    <row r="7787" spans="7:7">
      <c r="G7787" s="222"/>
    </row>
    <row r="7788" spans="7:7">
      <c r="G7788" s="222"/>
    </row>
    <row r="7789" spans="7:7">
      <c r="G7789" s="222"/>
    </row>
    <row r="7790" spans="7:7">
      <c r="G7790" s="222"/>
    </row>
    <row r="7791" spans="7:7">
      <c r="G7791" s="222"/>
    </row>
    <row r="7792" spans="7:7">
      <c r="G7792" s="222"/>
    </row>
    <row r="7793" spans="7:7">
      <c r="G7793" s="222"/>
    </row>
    <row r="7794" spans="7:7">
      <c r="G7794" s="222"/>
    </row>
    <row r="7795" spans="7:7">
      <c r="G7795" s="222"/>
    </row>
    <row r="7796" spans="7:7">
      <c r="G7796" s="222"/>
    </row>
    <row r="7797" spans="7:7">
      <c r="G7797" s="222"/>
    </row>
    <row r="7798" spans="7:7">
      <c r="G7798" s="222"/>
    </row>
    <row r="7799" spans="7:7">
      <c r="G7799" s="222"/>
    </row>
    <row r="7800" spans="7:7">
      <c r="G7800" s="222"/>
    </row>
    <row r="7801" spans="7:7">
      <c r="G7801" s="222"/>
    </row>
    <row r="7802" spans="7:7">
      <c r="G7802" s="222"/>
    </row>
    <row r="7803" spans="7:7">
      <c r="G7803" s="222"/>
    </row>
    <row r="7804" spans="7:7">
      <c r="G7804" s="222"/>
    </row>
    <row r="7805" spans="7:7">
      <c r="G7805" s="222"/>
    </row>
    <row r="7806" spans="7:7">
      <c r="G7806" s="222"/>
    </row>
    <row r="7807" spans="7:7">
      <c r="G7807" s="222"/>
    </row>
    <row r="7808" spans="7:7">
      <c r="G7808" s="222"/>
    </row>
    <row r="7809" spans="7:7">
      <c r="G7809" s="222"/>
    </row>
    <row r="7810" spans="7:7">
      <c r="G7810" s="222"/>
    </row>
    <row r="7811" spans="7:7">
      <c r="G7811" s="222"/>
    </row>
    <row r="7812" spans="7:7">
      <c r="G7812" s="222"/>
    </row>
    <row r="7813" spans="7:7">
      <c r="G7813" s="222"/>
    </row>
    <row r="7814" spans="7:7">
      <c r="G7814" s="222"/>
    </row>
    <row r="7815" spans="7:7">
      <c r="G7815" s="222"/>
    </row>
    <row r="7816" spans="7:7">
      <c r="G7816" s="222"/>
    </row>
    <row r="7817" spans="7:7">
      <c r="G7817" s="222"/>
    </row>
    <row r="7818" spans="7:7">
      <c r="G7818" s="222"/>
    </row>
    <row r="7819" spans="7:7">
      <c r="G7819" s="222"/>
    </row>
    <row r="7820" spans="7:7">
      <c r="G7820" s="222"/>
    </row>
    <row r="7821" spans="7:7">
      <c r="G7821" s="222"/>
    </row>
    <row r="7822" spans="7:7">
      <c r="G7822" s="222"/>
    </row>
    <row r="7823" spans="7:7">
      <c r="G7823" s="222"/>
    </row>
    <row r="7824" spans="7:7">
      <c r="G7824" s="222"/>
    </row>
    <row r="7825" spans="7:7">
      <c r="G7825" s="222"/>
    </row>
    <row r="7826" spans="7:7">
      <c r="G7826" s="222"/>
    </row>
    <row r="7827" spans="7:7">
      <c r="G7827" s="222"/>
    </row>
    <row r="7828" spans="7:7">
      <c r="G7828" s="222"/>
    </row>
    <row r="7829" spans="7:7">
      <c r="G7829" s="222"/>
    </row>
    <row r="7830" spans="7:7">
      <c r="G7830" s="222"/>
    </row>
    <row r="7831" spans="7:7">
      <c r="G7831" s="222"/>
    </row>
    <row r="7832" spans="7:7">
      <c r="G7832" s="222"/>
    </row>
    <row r="7833" spans="7:7">
      <c r="G7833" s="222"/>
    </row>
    <row r="7834" spans="7:7">
      <c r="G7834" s="222"/>
    </row>
    <row r="7835" spans="7:7">
      <c r="G7835" s="222"/>
    </row>
    <row r="7836" spans="7:7">
      <c r="G7836" s="222"/>
    </row>
    <row r="7837" spans="7:7">
      <c r="G7837" s="222"/>
    </row>
    <row r="7838" spans="7:7">
      <c r="G7838" s="222"/>
    </row>
    <row r="7839" spans="7:7">
      <c r="G7839" s="222"/>
    </row>
    <row r="7840" spans="7:7">
      <c r="G7840" s="222"/>
    </row>
    <row r="7841" spans="7:7">
      <c r="G7841" s="222"/>
    </row>
    <row r="7842" spans="7:7">
      <c r="G7842" s="222"/>
    </row>
    <row r="7843" spans="7:7">
      <c r="G7843" s="222"/>
    </row>
    <row r="7844" spans="7:7">
      <c r="G7844" s="222"/>
    </row>
    <row r="7845" spans="7:7">
      <c r="G7845" s="222"/>
    </row>
    <row r="7846" spans="7:7">
      <c r="G7846" s="222"/>
    </row>
    <row r="7847" spans="7:7">
      <c r="G7847" s="222"/>
    </row>
    <row r="7848" spans="7:7">
      <c r="G7848" s="222"/>
    </row>
    <row r="7849" spans="7:7">
      <c r="G7849" s="222"/>
    </row>
    <row r="7850" spans="7:7">
      <c r="G7850" s="222"/>
    </row>
    <row r="7851" spans="7:7">
      <c r="G7851" s="222"/>
    </row>
    <row r="7852" spans="7:7">
      <c r="G7852" s="222"/>
    </row>
    <row r="7853" spans="7:7">
      <c r="G7853" s="222"/>
    </row>
    <row r="7854" spans="7:7">
      <c r="G7854" s="222"/>
    </row>
    <row r="7855" spans="7:7">
      <c r="G7855" s="222"/>
    </row>
    <row r="7856" spans="7:7">
      <c r="G7856" s="222"/>
    </row>
    <row r="7857" spans="7:7">
      <c r="G7857" s="222"/>
    </row>
    <row r="7858" spans="7:7">
      <c r="G7858" s="222"/>
    </row>
    <row r="7859" spans="7:7">
      <c r="G7859" s="222"/>
    </row>
    <row r="7860" spans="7:7">
      <c r="G7860" s="222"/>
    </row>
    <row r="7861" spans="7:7">
      <c r="G7861" s="222"/>
    </row>
    <row r="7862" spans="7:7">
      <c r="G7862" s="222"/>
    </row>
    <row r="7863" spans="7:7">
      <c r="G7863" s="222"/>
    </row>
    <row r="7864" spans="7:7">
      <c r="G7864" s="222"/>
    </row>
    <row r="7865" spans="7:7">
      <c r="G7865" s="222"/>
    </row>
    <row r="7866" spans="7:7">
      <c r="G7866" s="222"/>
    </row>
    <row r="7867" spans="7:7">
      <c r="G7867" s="222"/>
    </row>
    <row r="7868" spans="7:7">
      <c r="G7868" s="222"/>
    </row>
    <row r="7869" spans="7:7">
      <c r="G7869" s="222"/>
    </row>
    <row r="7870" spans="7:7">
      <c r="G7870" s="222"/>
    </row>
    <row r="7871" spans="7:7">
      <c r="G7871" s="222"/>
    </row>
    <row r="7872" spans="7:7">
      <c r="G7872" s="222"/>
    </row>
    <row r="7873" spans="7:7">
      <c r="G7873" s="222"/>
    </row>
    <row r="7874" spans="7:7">
      <c r="G7874" s="222"/>
    </row>
    <row r="7875" spans="7:7">
      <c r="G7875" s="222"/>
    </row>
    <row r="7876" spans="7:7">
      <c r="G7876" s="222"/>
    </row>
    <row r="7877" spans="7:7">
      <c r="G7877" s="222"/>
    </row>
    <row r="7878" spans="7:7">
      <c r="G7878" s="222"/>
    </row>
    <row r="7879" spans="7:7">
      <c r="G7879" s="222"/>
    </row>
    <row r="7880" spans="7:7">
      <c r="G7880" s="222"/>
    </row>
    <row r="7881" spans="7:7">
      <c r="G7881" s="222"/>
    </row>
    <row r="7882" spans="7:7">
      <c r="G7882" s="222"/>
    </row>
    <row r="7883" spans="7:7">
      <c r="G7883" s="222"/>
    </row>
    <row r="7884" spans="7:7">
      <c r="G7884" s="222"/>
    </row>
    <row r="7885" spans="7:7">
      <c r="G7885" s="222"/>
    </row>
    <row r="7886" spans="7:7">
      <c r="G7886" s="222"/>
    </row>
    <row r="7887" spans="7:7">
      <c r="G7887" s="222"/>
    </row>
    <row r="7888" spans="7:7">
      <c r="G7888" s="222"/>
    </row>
    <row r="7889" spans="7:7">
      <c r="G7889" s="222"/>
    </row>
    <row r="7890" spans="7:7">
      <c r="G7890" s="222"/>
    </row>
    <row r="7891" spans="7:7">
      <c r="G7891" s="222"/>
    </row>
    <row r="7892" spans="7:7">
      <c r="G7892" s="222"/>
    </row>
    <row r="7893" spans="7:7">
      <c r="G7893" s="222"/>
    </row>
    <row r="7894" spans="7:7">
      <c r="G7894" s="222"/>
    </row>
    <row r="7895" spans="7:7">
      <c r="G7895" s="222"/>
    </row>
    <row r="7896" spans="7:7">
      <c r="G7896" s="222"/>
    </row>
    <row r="7897" spans="7:7">
      <c r="G7897" s="222"/>
    </row>
    <row r="7898" spans="7:7">
      <c r="G7898" s="222"/>
    </row>
    <row r="7899" spans="7:7">
      <c r="G7899" s="222"/>
    </row>
    <row r="7900" spans="7:7">
      <c r="G7900" s="222"/>
    </row>
    <row r="7901" spans="7:7">
      <c r="G7901" s="222"/>
    </row>
    <row r="7902" spans="7:7">
      <c r="G7902" s="222"/>
    </row>
    <row r="7903" spans="7:7">
      <c r="G7903" s="222"/>
    </row>
    <row r="7904" spans="7:7">
      <c r="G7904" s="222"/>
    </row>
    <row r="7905" spans="7:7">
      <c r="G7905" s="222"/>
    </row>
    <row r="7906" spans="7:7">
      <c r="G7906" s="222"/>
    </row>
    <row r="7907" spans="7:7">
      <c r="G7907" s="222"/>
    </row>
    <row r="7908" spans="7:7">
      <c r="G7908" s="222"/>
    </row>
    <row r="7909" spans="7:7">
      <c r="G7909" s="222"/>
    </row>
    <row r="7910" spans="7:7">
      <c r="G7910" s="222"/>
    </row>
    <row r="7911" spans="7:7">
      <c r="G7911" s="222"/>
    </row>
    <row r="7912" spans="7:7">
      <c r="G7912" s="222"/>
    </row>
    <row r="7913" spans="7:7">
      <c r="G7913" s="222"/>
    </row>
    <row r="7914" spans="7:7">
      <c r="G7914" s="222"/>
    </row>
    <row r="7915" spans="7:7">
      <c r="G7915" s="222"/>
    </row>
    <row r="7916" spans="7:7">
      <c r="G7916" s="222"/>
    </row>
    <row r="7917" spans="7:7">
      <c r="G7917" s="222"/>
    </row>
    <row r="7918" spans="7:7">
      <c r="G7918" s="222"/>
    </row>
    <row r="7919" spans="7:7">
      <c r="G7919" s="222"/>
    </row>
    <row r="7920" spans="7:7">
      <c r="G7920" s="222"/>
    </row>
    <row r="7921" spans="7:7">
      <c r="G7921" s="222"/>
    </row>
    <row r="7922" spans="7:7">
      <c r="G7922" s="222"/>
    </row>
    <row r="7923" spans="7:7">
      <c r="G7923" s="222"/>
    </row>
    <row r="7924" spans="7:7">
      <c r="G7924" s="222"/>
    </row>
    <row r="7925" spans="7:7">
      <c r="G7925" s="222"/>
    </row>
    <row r="7926" spans="7:7">
      <c r="G7926" s="222"/>
    </row>
    <row r="7927" spans="7:7">
      <c r="G7927" s="222"/>
    </row>
    <row r="7928" spans="7:7">
      <c r="G7928" s="222"/>
    </row>
    <row r="7929" spans="7:7">
      <c r="G7929" s="222"/>
    </row>
    <row r="7930" spans="7:7">
      <c r="G7930" s="222"/>
    </row>
    <row r="7931" spans="7:7">
      <c r="G7931" s="222"/>
    </row>
    <row r="7932" spans="7:7">
      <c r="G7932" s="222"/>
    </row>
    <row r="7933" spans="7:7">
      <c r="G7933" s="222"/>
    </row>
    <row r="7934" spans="7:7">
      <c r="G7934" s="222"/>
    </row>
    <row r="7935" spans="7:7">
      <c r="G7935" s="222"/>
    </row>
    <row r="7936" spans="7:7">
      <c r="G7936" s="222"/>
    </row>
    <row r="7937" spans="7:7">
      <c r="G7937" s="222"/>
    </row>
    <row r="7938" spans="7:7">
      <c r="G7938" s="222"/>
    </row>
    <row r="7939" spans="7:7">
      <c r="G7939" s="222"/>
    </row>
    <row r="7940" spans="7:7">
      <c r="G7940" s="222"/>
    </row>
    <row r="7941" spans="7:7">
      <c r="G7941" s="222"/>
    </row>
    <row r="7942" spans="7:7">
      <c r="G7942" s="222"/>
    </row>
    <row r="7943" spans="7:7">
      <c r="G7943" s="222"/>
    </row>
    <row r="7944" spans="7:7">
      <c r="G7944" s="222"/>
    </row>
    <row r="7945" spans="7:7">
      <c r="G7945" s="222"/>
    </row>
    <row r="7946" spans="7:7">
      <c r="G7946" s="222"/>
    </row>
    <row r="7947" spans="7:7">
      <c r="G7947" s="222"/>
    </row>
    <row r="7948" spans="7:7">
      <c r="G7948" s="222"/>
    </row>
    <row r="7949" spans="7:7">
      <c r="G7949" s="222"/>
    </row>
    <row r="7950" spans="7:7">
      <c r="G7950" s="222"/>
    </row>
    <row r="7951" spans="7:7">
      <c r="G7951" s="222"/>
    </row>
    <row r="7952" spans="7:7">
      <c r="G7952" s="222"/>
    </row>
    <row r="7953" spans="7:7">
      <c r="G7953" s="222"/>
    </row>
    <row r="7954" spans="7:7">
      <c r="G7954" s="222"/>
    </row>
    <row r="7955" spans="7:7">
      <c r="G7955" s="222"/>
    </row>
    <row r="7956" spans="7:7">
      <c r="G7956" s="222"/>
    </row>
    <row r="7957" spans="7:7">
      <c r="G7957" s="222"/>
    </row>
    <row r="7958" spans="7:7">
      <c r="G7958" s="222"/>
    </row>
    <row r="7959" spans="7:7">
      <c r="G7959" s="222"/>
    </row>
    <row r="7960" spans="7:7">
      <c r="G7960" s="222"/>
    </row>
    <row r="7961" spans="7:7">
      <c r="G7961" s="222"/>
    </row>
    <row r="7962" spans="7:7">
      <c r="G7962" s="222"/>
    </row>
    <row r="7963" spans="7:7">
      <c r="G7963" s="222"/>
    </row>
    <row r="7964" spans="7:7">
      <c r="G7964" s="222"/>
    </row>
    <row r="7965" spans="7:7">
      <c r="G7965" s="222"/>
    </row>
    <row r="7966" spans="7:7">
      <c r="G7966" s="222"/>
    </row>
    <row r="7967" spans="7:7">
      <c r="G7967" s="222"/>
    </row>
    <row r="7968" spans="7:7">
      <c r="G7968" s="222"/>
    </row>
    <row r="7969" spans="7:7">
      <c r="G7969" s="222"/>
    </row>
    <row r="7970" spans="7:7">
      <c r="G7970" s="222"/>
    </row>
    <row r="7971" spans="7:7">
      <c r="G7971" s="222"/>
    </row>
    <row r="7972" spans="7:7">
      <c r="G7972" s="222"/>
    </row>
    <row r="7973" spans="7:7">
      <c r="G7973" s="222"/>
    </row>
    <row r="7974" spans="7:7">
      <c r="G7974" s="222"/>
    </row>
    <row r="7975" spans="7:7">
      <c r="G7975" s="222"/>
    </row>
    <row r="7976" spans="7:7">
      <c r="G7976" s="222"/>
    </row>
    <row r="7977" spans="7:7">
      <c r="G7977" s="222"/>
    </row>
    <row r="7978" spans="7:7">
      <c r="G7978" s="222"/>
    </row>
    <row r="7979" spans="7:7">
      <c r="G7979" s="222"/>
    </row>
    <row r="7980" spans="7:7">
      <c r="G7980" s="222"/>
    </row>
    <row r="7981" spans="7:7">
      <c r="G7981" s="222"/>
    </row>
    <row r="7982" spans="7:7">
      <c r="G7982" s="222"/>
    </row>
    <row r="7983" spans="7:7">
      <c r="G7983" s="222"/>
    </row>
    <row r="7984" spans="7:7">
      <c r="G7984" s="222"/>
    </row>
    <row r="7985" spans="7:7">
      <c r="G7985" s="222"/>
    </row>
    <row r="7986" spans="7:7">
      <c r="G7986" s="222"/>
    </row>
    <row r="7987" spans="7:7">
      <c r="G7987" s="222"/>
    </row>
    <row r="7988" spans="7:7">
      <c r="G7988" s="222"/>
    </row>
    <row r="7989" spans="7:7">
      <c r="G7989" s="222"/>
    </row>
    <row r="7990" spans="7:7">
      <c r="G7990" s="222"/>
    </row>
    <row r="7991" spans="7:7">
      <c r="G7991" s="222"/>
    </row>
    <row r="7992" spans="7:7">
      <c r="G7992" s="222"/>
    </row>
    <row r="7993" spans="7:7">
      <c r="G7993" s="222"/>
    </row>
    <row r="7994" spans="7:7">
      <c r="G7994" s="222"/>
    </row>
    <row r="7995" spans="7:7">
      <c r="G7995" s="222"/>
    </row>
    <row r="7996" spans="7:7">
      <c r="G7996" s="222"/>
    </row>
    <row r="7997" spans="7:7">
      <c r="G7997" s="222"/>
    </row>
    <row r="7998" spans="7:7">
      <c r="G7998" s="222"/>
    </row>
    <row r="7999" spans="7:7">
      <c r="G7999" s="222"/>
    </row>
    <row r="8000" spans="7:7">
      <c r="G8000" s="222"/>
    </row>
    <row r="8001" spans="7:7">
      <c r="G8001" s="222"/>
    </row>
    <row r="8002" spans="7:7">
      <c r="G8002" s="222"/>
    </row>
    <row r="8003" spans="7:7">
      <c r="G8003" s="222"/>
    </row>
    <row r="8004" spans="7:7">
      <c r="G8004" s="222"/>
    </row>
    <row r="8005" spans="7:7">
      <c r="G8005" s="222"/>
    </row>
    <row r="8006" spans="7:7">
      <c r="G8006" s="222"/>
    </row>
    <row r="8007" spans="7:7">
      <c r="G8007" s="222"/>
    </row>
    <row r="8008" spans="7:7">
      <c r="G8008" s="222"/>
    </row>
    <row r="8009" spans="7:7">
      <c r="G8009" s="222"/>
    </row>
    <row r="8010" spans="7:7">
      <c r="G8010" s="222"/>
    </row>
    <row r="8011" spans="7:7">
      <c r="G8011" s="222"/>
    </row>
    <row r="8012" spans="7:7">
      <c r="G8012" s="222"/>
    </row>
    <row r="8013" spans="7:7">
      <c r="G8013" s="222"/>
    </row>
    <row r="8014" spans="7:7">
      <c r="G8014" s="222"/>
    </row>
    <row r="8015" spans="7:7">
      <c r="G8015" s="222"/>
    </row>
    <row r="8016" spans="7:7">
      <c r="G8016" s="222"/>
    </row>
    <row r="8017" spans="7:7">
      <c r="G8017" s="222"/>
    </row>
    <row r="8018" spans="7:7">
      <c r="G8018" s="222"/>
    </row>
    <row r="8019" spans="7:7">
      <c r="G8019" s="222"/>
    </row>
    <row r="8020" spans="7:7">
      <c r="G8020" s="222"/>
    </row>
    <row r="8021" spans="7:7">
      <c r="G8021" s="222"/>
    </row>
    <row r="8022" spans="7:7">
      <c r="G8022" s="222"/>
    </row>
    <row r="8023" spans="7:7">
      <c r="G8023" s="222"/>
    </row>
    <row r="8024" spans="7:7">
      <c r="G8024" s="222"/>
    </row>
    <row r="8025" spans="7:7">
      <c r="G8025" s="222"/>
    </row>
    <row r="8026" spans="7:7">
      <c r="G8026" s="222"/>
    </row>
    <row r="8027" spans="7:7">
      <c r="G8027" s="222"/>
    </row>
    <row r="8028" spans="7:7">
      <c r="G8028" s="222"/>
    </row>
    <row r="8029" spans="7:7">
      <c r="G8029" s="222"/>
    </row>
    <row r="8030" spans="7:7">
      <c r="G8030" s="222"/>
    </row>
    <row r="8031" spans="7:7">
      <c r="G8031" s="222"/>
    </row>
    <row r="8032" spans="7:7">
      <c r="G8032" s="222"/>
    </row>
    <row r="8033" spans="7:7">
      <c r="G8033" s="222"/>
    </row>
    <row r="8034" spans="7:7">
      <c r="G8034" s="222"/>
    </row>
    <row r="8035" spans="7:7">
      <c r="G8035" s="222"/>
    </row>
    <row r="8036" spans="7:7">
      <c r="G8036" s="222"/>
    </row>
    <row r="8037" spans="7:7">
      <c r="G8037" s="222"/>
    </row>
    <row r="8038" spans="7:7">
      <c r="G8038" s="222"/>
    </row>
    <row r="8039" spans="7:7">
      <c r="G8039" s="222"/>
    </row>
    <row r="8040" spans="7:7">
      <c r="G8040" s="222"/>
    </row>
    <row r="8041" spans="7:7">
      <c r="G8041" s="222"/>
    </row>
    <row r="8042" spans="7:7">
      <c r="G8042" s="222"/>
    </row>
    <row r="8043" spans="7:7">
      <c r="G8043" s="222"/>
    </row>
    <row r="8044" spans="7:7">
      <c r="G8044" s="222"/>
    </row>
    <row r="8045" spans="7:7">
      <c r="G8045" s="222"/>
    </row>
    <row r="8046" spans="7:7">
      <c r="G8046" s="222"/>
    </row>
    <row r="8047" spans="7:7">
      <c r="G8047" s="222"/>
    </row>
    <row r="8048" spans="7:7">
      <c r="G8048" s="222"/>
    </row>
    <row r="8049" spans="7:7">
      <c r="G8049" s="222"/>
    </row>
    <row r="8050" spans="7:7">
      <c r="G8050" s="222"/>
    </row>
    <row r="8051" spans="7:7">
      <c r="G8051" s="222"/>
    </row>
    <row r="8052" spans="7:7">
      <c r="G8052" s="222"/>
    </row>
    <row r="8053" spans="7:7">
      <c r="G8053" s="222"/>
    </row>
    <row r="8054" spans="7:7">
      <c r="G8054" s="222"/>
    </row>
    <row r="8055" spans="7:7">
      <c r="G8055" s="222"/>
    </row>
    <row r="8056" spans="7:7">
      <c r="G8056" s="222"/>
    </row>
    <row r="8057" spans="7:7">
      <c r="G8057" s="222"/>
    </row>
    <row r="8058" spans="7:7">
      <c r="G8058" s="222"/>
    </row>
    <row r="8059" spans="7:7">
      <c r="G8059" s="222"/>
    </row>
    <row r="8060" spans="7:7">
      <c r="G8060" s="222"/>
    </row>
    <row r="8061" spans="7:7">
      <c r="G8061" s="222"/>
    </row>
    <row r="8062" spans="7:7">
      <c r="G8062" s="222"/>
    </row>
    <row r="8063" spans="7:7">
      <c r="G8063" s="222"/>
    </row>
    <row r="8064" spans="7:7">
      <c r="G8064" s="222"/>
    </row>
    <row r="8065" spans="7:7">
      <c r="G8065" s="222"/>
    </row>
    <row r="8066" spans="7:7">
      <c r="G8066" s="222"/>
    </row>
    <row r="8067" spans="7:7">
      <c r="G8067" s="222"/>
    </row>
    <row r="8068" spans="7:7">
      <c r="G8068" s="222"/>
    </row>
    <row r="8069" spans="7:7">
      <c r="G8069" s="222"/>
    </row>
    <row r="8070" spans="7:7">
      <c r="G8070" s="222"/>
    </row>
    <row r="8071" spans="7:7">
      <c r="G8071" s="222"/>
    </row>
    <row r="8072" spans="7:7">
      <c r="G8072" s="222"/>
    </row>
    <row r="8073" spans="7:7">
      <c r="G8073" s="222"/>
    </row>
    <row r="8074" spans="7:7">
      <c r="G8074" s="222"/>
    </row>
    <row r="8075" spans="7:7">
      <c r="G8075" s="222"/>
    </row>
    <row r="8076" spans="7:7">
      <c r="G8076" s="222"/>
    </row>
    <row r="8077" spans="7:7">
      <c r="G8077" s="222"/>
    </row>
    <row r="8078" spans="7:7">
      <c r="G8078" s="222"/>
    </row>
    <row r="8079" spans="7:7">
      <c r="G8079" s="222"/>
    </row>
    <row r="8080" spans="7:7">
      <c r="G8080" s="222"/>
    </row>
    <row r="8081" spans="7:7">
      <c r="G8081" s="222"/>
    </row>
    <row r="8082" spans="7:7">
      <c r="G8082" s="222"/>
    </row>
    <row r="8083" spans="7:7">
      <c r="G8083" s="222"/>
    </row>
    <row r="8084" spans="7:7">
      <c r="G8084" s="222"/>
    </row>
    <row r="8085" spans="7:7">
      <c r="G8085" s="222"/>
    </row>
    <row r="8086" spans="7:7">
      <c r="G8086" s="222"/>
    </row>
    <row r="8087" spans="7:7">
      <c r="G8087" s="222"/>
    </row>
    <row r="8088" spans="7:7">
      <c r="G8088" s="222"/>
    </row>
    <row r="8089" spans="7:7">
      <c r="G8089" s="222"/>
    </row>
    <row r="8090" spans="7:7">
      <c r="G8090" s="222"/>
    </row>
    <row r="8091" spans="7:7">
      <c r="G8091" s="222"/>
    </row>
    <row r="8092" spans="7:7">
      <c r="G8092" s="222"/>
    </row>
    <row r="8093" spans="7:7">
      <c r="G8093" s="222"/>
    </row>
    <row r="8094" spans="7:7">
      <c r="G8094" s="222"/>
    </row>
    <row r="8095" spans="7:7">
      <c r="G8095" s="222"/>
    </row>
    <row r="8096" spans="7:7">
      <c r="G8096" s="222"/>
    </row>
    <row r="8097" spans="7:7">
      <c r="G8097" s="222"/>
    </row>
    <row r="8098" spans="7:7">
      <c r="G8098" s="222"/>
    </row>
    <row r="8099" spans="7:7">
      <c r="G8099" s="222"/>
    </row>
    <row r="8100" spans="7:7">
      <c r="G8100" s="222"/>
    </row>
    <row r="8101" spans="7:7">
      <c r="G8101" s="222"/>
    </row>
    <row r="8102" spans="7:7">
      <c r="G8102" s="222"/>
    </row>
    <row r="8103" spans="7:7">
      <c r="G8103" s="222"/>
    </row>
    <row r="8104" spans="7:7">
      <c r="G8104" s="222"/>
    </row>
    <row r="8105" spans="7:7">
      <c r="G8105" s="222"/>
    </row>
    <row r="8106" spans="7:7">
      <c r="G8106" s="222"/>
    </row>
    <row r="8107" spans="7:7">
      <c r="G8107" s="222"/>
    </row>
    <row r="8108" spans="7:7">
      <c r="G8108" s="222"/>
    </row>
    <row r="8109" spans="7:7">
      <c r="G8109" s="222"/>
    </row>
    <row r="8110" spans="7:7">
      <c r="G8110" s="222"/>
    </row>
    <row r="8111" spans="7:7">
      <c r="G8111" s="222"/>
    </row>
    <row r="8112" spans="7:7">
      <c r="G8112" s="222"/>
    </row>
    <row r="8113" spans="7:7">
      <c r="G8113" s="222"/>
    </row>
    <row r="8114" spans="7:7">
      <c r="G8114" s="222"/>
    </row>
    <row r="8115" spans="7:7">
      <c r="G8115" s="222"/>
    </row>
    <row r="8116" spans="7:7">
      <c r="G8116" s="222"/>
    </row>
    <row r="8117" spans="7:7">
      <c r="G8117" s="222"/>
    </row>
    <row r="8118" spans="7:7">
      <c r="G8118" s="222"/>
    </row>
    <row r="8119" spans="7:7">
      <c r="G8119" s="222"/>
    </row>
    <row r="8120" spans="7:7">
      <c r="G8120" s="222"/>
    </row>
    <row r="8121" spans="7:7">
      <c r="G8121" s="222"/>
    </row>
    <row r="8122" spans="7:7">
      <c r="G8122" s="222"/>
    </row>
    <row r="8123" spans="7:7">
      <c r="G8123" s="222"/>
    </row>
    <row r="8124" spans="7:7">
      <c r="G8124" s="222"/>
    </row>
    <row r="8125" spans="7:7">
      <c r="G8125" s="222"/>
    </row>
    <row r="8126" spans="7:7">
      <c r="G8126" s="222"/>
    </row>
    <row r="8127" spans="7:7">
      <c r="G8127" s="222"/>
    </row>
    <row r="8128" spans="7:7">
      <c r="G8128" s="222"/>
    </row>
    <row r="8129" spans="7:7">
      <c r="G8129" s="222"/>
    </row>
    <row r="8130" spans="7:7">
      <c r="G8130" s="222"/>
    </row>
    <row r="8131" spans="7:7">
      <c r="G8131" s="222"/>
    </row>
    <row r="8132" spans="7:7">
      <c r="G8132" s="222"/>
    </row>
    <row r="8133" spans="7:7">
      <c r="G8133" s="222"/>
    </row>
    <row r="8134" spans="7:7">
      <c r="G8134" s="222"/>
    </row>
    <row r="8135" spans="7:7">
      <c r="G8135" s="222"/>
    </row>
    <row r="8136" spans="7:7">
      <c r="G8136" s="222"/>
    </row>
    <row r="8137" spans="7:7">
      <c r="G8137" s="222"/>
    </row>
    <row r="8138" spans="7:7">
      <c r="G8138" s="222"/>
    </row>
    <row r="8139" spans="7:7">
      <c r="G8139" s="222"/>
    </row>
    <row r="8140" spans="7:7">
      <c r="G8140" s="222"/>
    </row>
    <row r="8141" spans="7:7">
      <c r="G8141" s="222"/>
    </row>
    <row r="8142" spans="7:7">
      <c r="G8142" s="222"/>
    </row>
    <row r="8143" spans="7:7">
      <c r="G8143" s="222"/>
    </row>
    <row r="8144" spans="7:7">
      <c r="G8144" s="222"/>
    </row>
    <row r="8145" spans="7:7">
      <c r="G8145" s="222"/>
    </row>
    <row r="8146" spans="7:7">
      <c r="G8146" s="222"/>
    </row>
    <row r="8147" spans="7:7">
      <c r="G8147" s="222"/>
    </row>
    <row r="8148" spans="7:7">
      <c r="G8148" s="222"/>
    </row>
    <row r="8149" spans="7:7">
      <c r="G8149" s="222"/>
    </row>
    <row r="8150" spans="7:7">
      <c r="G8150" s="222"/>
    </row>
    <row r="8151" spans="7:7">
      <c r="G8151" s="222"/>
    </row>
    <row r="8152" spans="7:7">
      <c r="G8152" s="222"/>
    </row>
    <row r="8153" spans="7:7">
      <c r="G8153" s="222"/>
    </row>
    <row r="8154" spans="7:7">
      <c r="G8154" s="222"/>
    </row>
    <row r="8155" spans="7:7">
      <c r="G8155" s="222"/>
    </row>
    <row r="8156" spans="7:7">
      <c r="G8156" s="222"/>
    </row>
    <row r="8157" spans="7:7">
      <c r="G8157" s="222"/>
    </row>
    <row r="8158" spans="7:7">
      <c r="G8158" s="222"/>
    </row>
    <row r="8159" spans="7:7">
      <c r="G8159" s="222"/>
    </row>
    <row r="8160" spans="7:7">
      <c r="G8160" s="222"/>
    </row>
    <row r="8161" spans="7:7">
      <c r="G8161" s="222"/>
    </row>
    <row r="8162" spans="7:7">
      <c r="G8162" s="222"/>
    </row>
    <row r="8163" spans="7:7">
      <c r="G8163" s="222"/>
    </row>
    <row r="8164" spans="7:7">
      <c r="G8164" s="222"/>
    </row>
    <row r="8165" spans="7:7">
      <c r="G8165" s="222"/>
    </row>
    <row r="8166" spans="7:7">
      <c r="G8166" s="222"/>
    </row>
    <row r="8167" spans="7:7">
      <c r="G8167" s="222"/>
    </row>
    <row r="8168" spans="7:7">
      <c r="G8168" s="222"/>
    </row>
    <row r="8169" spans="7:7">
      <c r="G8169" s="222"/>
    </row>
    <row r="8170" spans="7:7">
      <c r="G8170" s="222"/>
    </row>
    <row r="8171" spans="7:7">
      <c r="G8171" s="222"/>
    </row>
    <row r="8172" spans="7:7">
      <c r="G8172" s="222"/>
    </row>
    <row r="8173" spans="7:7">
      <c r="G8173" s="222"/>
    </row>
    <row r="8174" spans="7:7">
      <c r="G8174" s="222"/>
    </row>
    <row r="8175" spans="7:7">
      <c r="G8175" s="222"/>
    </row>
    <row r="8176" spans="7:7">
      <c r="G8176" s="222"/>
    </row>
    <row r="8177" spans="7:7">
      <c r="G8177" s="222"/>
    </row>
    <row r="8178" spans="7:7">
      <c r="G8178" s="222"/>
    </row>
    <row r="8179" spans="7:7">
      <c r="G8179" s="222"/>
    </row>
    <row r="8180" spans="7:7">
      <c r="G8180" s="222"/>
    </row>
    <row r="8181" spans="7:7">
      <c r="G8181" s="222"/>
    </row>
    <row r="8182" spans="7:7">
      <c r="G8182" s="222"/>
    </row>
    <row r="8183" spans="7:7">
      <c r="G8183" s="222"/>
    </row>
    <row r="8184" spans="7:7">
      <c r="G8184" s="222"/>
    </row>
    <row r="8185" spans="7:7">
      <c r="G8185" s="222"/>
    </row>
    <row r="8186" spans="7:7">
      <c r="G8186" s="222"/>
    </row>
    <row r="8187" spans="7:7">
      <c r="G8187" s="222"/>
    </row>
    <row r="8188" spans="7:7">
      <c r="G8188" s="222"/>
    </row>
    <row r="8189" spans="7:7">
      <c r="G8189" s="222"/>
    </row>
    <row r="8190" spans="7:7">
      <c r="G8190" s="222"/>
    </row>
    <row r="8191" spans="7:7">
      <c r="G8191" s="222"/>
    </row>
    <row r="8192" spans="7:7">
      <c r="G8192" s="222"/>
    </row>
    <row r="8193" spans="7:7">
      <c r="G8193" s="222"/>
    </row>
    <row r="8194" spans="7:7">
      <c r="G8194" s="222"/>
    </row>
    <row r="8195" spans="7:7">
      <c r="G8195" s="222"/>
    </row>
    <row r="8196" spans="7:7">
      <c r="G8196" s="222"/>
    </row>
    <row r="8197" spans="7:7">
      <c r="G8197" s="222"/>
    </row>
    <row r="8198" spans="7:7">
      <c r="G8198" s="222"/>
    </row>
    <row r="8199" spans="7:7">
      <c r="G8199" s="222"/>
    </row>
    <row r="8200" spans="7:7">
      <c r="G8200" s="222"/>
    </row>
    <row r="8201" spans="7:7">
      <c r="G8201" s="222"/>
    </row>
    <row r="8202" spans="7:7">
      <c r="G8202" s="222"/>
    </row>
    <row r="8203" spans="7:7">
      <c r="G8203" s="222"/>
    </row>
    <row r="8204" spans="7:7">
      <c r="G8204" s="222"/>
    </row>
    <row r="8205" spans="7:7">
      <c r="G8205" s="222"/>
    </row>
    <row r="8206" spans="7:7">
      <c r="G8206" s="222"/>
    </row>
    <row r="8207" spans="7:7">
      <c r="G8207" s="222"/>
    </row>
    <row r="8208" spans="7:7">
      <c r="G8208" s="222"/>
    </row>
    <row r="8209" spans="7:7">
      <c r="G8209" s="222"/>
    </row>
    <row r="8210" spans="7:7">
      <c r="G8210" s="222"/>
    </row>
    <row r="8211" spans="7:7">
      <c r="G8211" s="222"/>
    </row>
    <row r="8212" spans="7:7">
      <c r="G8212" s="222"/>
    </row>
    <row r="8213" spans="7:7">
      <c r="G8213" s="222"/>
    </row>
    <row r="8214" spans="7:7">
      <c r="G8214" s="222"/>
    </row>
    <row r="8215" spans="7:7">
      <c r="G8215" s="222"/>
    </row>
    <row r="8216" spans="7:7">
      <c r="G8216" s="222"/>
    </row>
    <row r="8217" spans="7:7">
      <c r="G8217" s="222"/>
    </row>
    <row r="8218" spans="7:7">
      <c r="G8218" s="222"/>
    </row>
    <row r="8219" spans="7:7">
      <c r="G8219" s="222"/>
    </row>
    <row r="8220" spans="7:7">
      <c r="G8220" s="222"/>
    </row>
    <row r="8221" spans="7:7">
      <c r="G8221" s="222"/>
    </row>
    <row r="8222" spans="7:7">
      <c r="G8222" s="222"/>
    </row>
    <row r="8223" spans="7:7">
      <c r="G8223" s="222"/>
    </row>
    <row r="8224" spans="7:7">
      <c r="G8224" s="222"/>
    </row>
    <row r="8225" spans="7:7">
      <c r="G8225" s="222"/>
    </row>
    <row r="8226" spans="7:7">
      <c r="G8226" s="222"/>
    </row>
    <row r="8227" spans="7:7">
      <c r="G8227" s="222"/>
    </row>
    <row r="8228" spans="7:7">
      <c r="G8228" s="222"/>
    </row>
    <row r="8229" spans="7:7">
      <c r="G8229" s="222"/>
    </row>
    <row r="8230" spans="7:7">
      <c r="G8230" s="222"/>
    </row>
    <row r="8231" spans="7:7">
      <c r="G8231" s="222"/>
    </row>
    <row r="8232" spans="7:7">
      <c r="G8232" s="222"/>
    </row>
    <row r="8233" spans="7:7">
      <c r="G8233" s="222"/>
    </row>
    <row r="8234" spans="7:7">
      <c r="G8234" s="222"/>
    </row>
    <row r="8235" spans="7:7">
      <c r="G8235" s="222"/>
    </row>
    <row r="8236" spans="7:7">
      <c r="G8236" s="222"/>
    </row>
    <row r="8237" spans="7:7">
      <c r="G8237" s="222"/>
    </row>
    <row r="8238" spans="7:7">
      <c r="G8238" s="222"/>
    </row>
    <row r="8239" spans="7:7">
      <c r="G8239" s="222"/>
    </row>
    <row r="8240" spans="7:7">
      <c r="G8240" s="222"/>
    </row>
    <row r="8241" spans="7:7">
      <c r="G8241" s="222"/>
    </row>
    <row r="8242" spans="7:7">
      <c r="G8242" s="222"/>
    </row>
    <row r="8243" spans="7:7">
      <c r="G8243" s="222"/>
    </row>
    <row r="8244" spans="7:7">
      <c r="G8244" s="222"/>
    </row>
    <row r="8245" spans="7:7">
      <c r="G8245" s="222"/>
    </row>
    <row r="8246" spans="7:7">
      <c r="G8246" s="222"/>
    </row>
    <row r="8247" spans="7:7">
      <c r="G8247" s="222"/>
    </row>
    <row r="8248" spans="7:7">
      <c r="G8248" s="222"/>
    </row>
    <row r="8249" spans="7:7">
      <c r="G8249" s="222"/>
    </row>
    <row r="8250" spans="7:7">
      <c r="G8250" s="222"/>
    </row>
    <row r="8251" spans="7:7">
      <c r="G8251" s="222"/>
    </row>
    <row r="8252" spans="7:7">
      <c r="G8252" s="222"/>
    </row>
    <row r="8253" spans="7:7">
      <c r="G8253" s="222"/>
    </row>
    <row r="8254" spans="7:7">
      <c r="G8254" s="222"/>
    </row>
    <row r="8255" spans="7:7">
      <c r="G8255" s="222"/>
    </row>
    <row r="8256" spans="7:7">
      <c r="G8256" s="222"/>
    </row>
    <row r="8257" spans="7:7">
      <c r="G8257" s="222"/>
    </row>
    <row r="8258" spans="7:7">
      <c r="G8258" s="222"/>
    </row>
    <row r="8259" spans="7:7">
      <c r="G8259" s="222"/>
    </row>
    <row r="8260" spans="7:7">
      <c r="G8260" s="222"/>
    </row>
    <row r="8261" spans="7:7">
      <c r="G8261" s="222"/>
    </row>
    <row r="8262" spans="7:7">
      <c r="G8262" s="222"/>
    </row>
    <row r="8263" spans="7:7">
      <c r="G8263" s="222"/>
    </row>
    <row r="8264" spans="7:7">
      <c r="G8264" s="222"/>
    </row>
    <row r="8265" spans="7:7">
      <c r="G8265" s="222"/>
    </row>
    <row r="8266" spans="7:7">
      <c r="G8266" s="222"/>
    </row>
    <row r="8267" spans="7:7">
      <c r="G8267" s="222"/>
    </row>
    <row r="8268" spans="7:7">
      <c r="G8268" s="222"/>
    </row>
    <row r="8269" spans="7:7">
      <c r="G8269" s="222"/>
    </row>
    <row r="8270" spans="7:7">
      <c r="G8270" s="222"/>
    </row>
    <row r="8271" spans="7:7">
      <c r="G8271" s="222"/>
    </row>
    <row r="8272" spans="7:7">
      <c r="G8272" s="222"/>
    </row>
    <row r="8273" spans="7:7">
      <c r="G8273" s="222"/>
    </row>
    <row r="8274" spans="7:7">
      <c r="G8274" s="222"/>
    </row>
    <row r="8275" spans="7:7">
      <c r="G8275" s="222"/>
    </row>
    <row r="8276" spans="7:7">
      <c r="G8276" s="222"/>
    </row>
    <row r="8277" spans="7:7">
      <c r="G8277" s="222"/>
    </row>
    <row r="8278" spans="7:7">
      <c r="G8278" s="222"/>
    </row>
    <row r="8279" spans="7:7">
      <c r="G8279" s="222"/>
    </row>
    <row r="8280" spans="7:7">
      <c r="G8280" s="222"/>
    </row>
    <row r="8281" spans="7:7">
      <c r="G8281" s="222"/>
    </row>
    <row r="8282" spans="7:7">
      <c r="G8282" s="222"/>
    </row>
    <row r="8283" spans="7:7">
      <c r="G8283" s="222"/>
    </row>
    <row r="8284" spans="7:7">
      <c r="G8284" s="222"/>
    </row>
    <row r="8285" spans="7:7">
      <c r="G8285" s="222"/>
    </row>
    <row r="8286" spans="7:7">
      <c r="G8286" s="222"/>
    </row>
    <row r="8287" spans="7:7">
      <c r="G8287" s="222"/>
    </row>
    <row r="8288" spans="7:7">
      <c r="G8288" s="222"/>
    </row>
    <row r="8289" spans="7:7">
      <c r="G8289" s="222"/>
    </row>
    <row r="8290" spans="7:7">
      <c r="G8290" s="222"/>
    </row>
    <row r="8291" spans="7:7">
      <c r="G8291" s="222"/>
    </row>
    <row r="8292" spans="7:7">
      <c r="G8292" s="222"/>
    </row>
    <row r="8293" spans="7:7">
      <c r="G8293" s="222"/>
    </row>
    <row r="8294" spans="7:7">
      <c r="G8294" s="222"/>
    </row>
    <row r="8295" spans="7:7">
      <c r="G8295" s="222"/>
    </row>
    <row r="8296" spans="7:7">
      <c r="G8296" s="222"/>
    </row>
    <row r="8297" spans="7:7">
      <c r="G8297" s="222"/>
    </row>
    <row r="8298" spans="7:7">
      <c r="G8298" s="222"/>
    </row>
    <row r="8299" spans="7:7">
      <c r="G8299" s="222"/>
    </row>
    <row r="8300" spans="7:7">
      <c r="G8300" s="222"/>
    </row>
    <row r="8301" spans="7:7">
      <c r="G8301" s="222"/>
    </row>
    <row r="8302" spans="7:7">
      <c r="G8302" s="222"/>
    </row>
    <row r="8303" spans="7:7">
      <c r="G8303" s="222"/>
    </row>
    <row r="8304" spans="7:7">
      <c r="G8304" s="222"/>
    </row>
    <row r="8305" spans="7:7">
      <c r="G8305" s="222"/>
    </row>
    <row r="8306" spans="7:7">
      <c r="G8306" s="222"/>
    </row>
    <row r="8307" spans="7:7">
      <c r="G8307" s="222"/>
    </row>
    <row r="8308" spans="7:7">
      <c r="G8308" s="222"/>
    </row>
    <row r="8309" spans="7:7">
      <c r="G8309" s="222"/>
    </row>
    <row r="8310" spans="7:7">
      <c r="G8310" s="222"/>
    </row>
    <row r="8311" spans="7:7">
      <c r="G8311" s="222"/>
    </row>
    <row r="8312" spans="7:7">
      <c r="G8312" s="222"/>
    </row>
    <row r="8313" spans="7:7">
      <c r="G8313" s="222"/>
    </row>
    <row r="8314" spans="7:7">
      <c r="G8314" s="222"/>
    </row>
    <row r="8315" spans="7:7">
      <c r="G8315" s="222"/>
    </row>
    <row r="8316" spans="7:7">
      <c r="G8316" s="222"/>
    </row>
    <row r="8317" spans="7:7">
      <c r="G8317" s="222"/>
    </row>
    <row r="8318" spans="7:7">
      <c r="G8318" s="222"/>
    </row>
    <row r="8319" spans="7:7">
      <c r="G8319" s="222"/>
    </row>
    <row r="8320" spans="7:7">
      <c r="G8320" s="222"/>
    </row>
    <row r="8321" spans="7:7">
      <c r="G8321" s="222"/>
    </row>
    <row r="8322" spans="7:7">
      <c r="G8322" s="222"/>
    </row>
    <row r="8323" spans="7:7">
      <c r="G8323" s="222"/>
    </row>
    <row r="8324" spans="7:7">
      <c r="G8324" s="222"/>
    </row>
    <row r="8325" spans="7:7">
      <c r="G8325" s="222"/>
    </row>
    <row r="8326" spans="7:7">
      <c r="G8326" s="222"/>
    </row>
    <row r="8327" spans="7:7">
      <c r="G8327" s="222"/>
    </row>
    <row r="8328" spans="7:7">
      <c r="G8328" s="222"/>
    </row>
    <row r="8329" spans="7:7">
      <c r="G8329" s="222"/>
    </row>
    <row r="8330" spans="7:7">
      <c r="G8330" s="222"/>
    </row>
    <row r="8331" spans="7:7">
      <c r="G8331" s="222"/>
    </row>
    <row r="8332" spans="7:7">
      <c r="G8332" s="222"/>
    </row>
    <row r="8333" spans="7:7">
      <c r="G8333" s="222"/>
    </row>
    <row r="8334" spans="7:7">
      <c r="G8334" s="222"/>
    </row>
    <row r="8335" spans="7:7">
      <c r="G8335" s="222"/>
    </row>
    <row r="8336" spans="7:7">
      <c r="G8336" s="222"/>
    </row>
    <row r="8337" spans="7:7">
      <c r="G8337" s="222"/>
    </row>
    <row r="8338" spans="7:7">
      <c r="G8338" s="222"/>
    </row>
    <row r="8339" spans="7:7">
      <c r="G8339" s="222"/>
    </row>
    <row r="8340" spans="7:7">
      <c r="G8340" s="222"/>
    </row>
    <row r="8341" spans="7:7">
      <c r="G8341" s="222"/>
    </row>
    <row r="8342" spans="7:7">
      <c r="G8342" s="222"/>
    </row>
    <row r="8343" spans="7:7">
      <c r="G8343" s="222"/>
    </row>
    <row r="8344" spans="7:7">
      <c r="G8344" s="222"/>
    </row>
    <row r="8345" spans="7:7">
      <c r="G8345" s="222"/>
    </row>
    <row r="8346" spans="7:7">
      <c r="G8346" s="222"/>
    </row>
    <row r="8347" spans="7:7">
      <c r="G8347" s="222"/>
    </row>
    <row r="8348" spans="7:7">
      <c r="G8348" s="222"/>
    </row>
    <row r="8349" spans="7:7">
      <c r="G8349" s="222"/>
    </row>
    <row r="8350" spans="7:7">
      <c r="G8350" s="222"/>
    </row>
    <row r="8351" spans="7:7">
      <c r="G8351" s="222"/>
    </row>
    <row r="8352" spans="7:7">
      <c r="G8352" s="222"/>
    </row>
    <row r="8353" spans="7:7">
      <c r="G8353" s="222"/>
    </row>
    <row r="8354" spans="7:7">
      <c r="G8354" s="222"/>
    </row>
    <row r="8355" spans="7:7">
      <c r="G8355" s="222"/>
    </row>
    <row r="8356" spans="7:7">
      <c r="G8356" s="222"/>
    </row>
    <row r="8357" spans="7:7">
      <c r="G8357" s="222"/>
    </row>
    <row r="8358" spans="7:7">
      <c r="G8358" s="222"/>
    </row>
    <row r="8359" spans="7:7">
      <c r="G8359" s="222"/>
    </row>
    <row r="8360" spans="7:7">
      <c r="G8360" s="222"/>
    </row>
    <row r="8361" spans="7:7">
      <c r="G8361" s="222"/>
    </row>
    <row r="8362" spans="7:7">
      <c r="G8362" s="222"/>
    </row>
    <row r="8363" spans="7:7">
      <c r="G8363" s="222"/>
    </row>
    <row r="8364" spans="7:7">
      <c r="G8364" s="222"/>
    </row>
    <row r="8365" spans="7:7">
      <c r="G8365" s="222"/>
    </row>
    <row r="8366" spans="7:7">
      <c r="G8366" s="222"/>
    </row>
    <row r="8367" spans="7:7">
      <c r="G8367" s="222"/>
    </row>
    <row r="8368" spans="7:7">
      <c r="G8368" s="222"/>
    </row>
    <row r="8369" spans="7:7">
      <c r="G8369" s="222"/>
    </row>
    <row r="8370" spans="7:7">
      <c r="G8370" s="222"/>
    </row>
    <row r="8371" spans="7:7">
      <c r="G8371" s="222"/>
    </row>
    <row r="8372" spans="7:7">
      <c r="G8372" s="222"/>
    </row>
    <row r="8373" spans="7:7">
      <c r="G8373" s="222"/>
    </row>
    <row r="8374" spans="7:7">
      <c r="G8374" s="222"/>
    </row>
    <row r="8375" spans="7:7">
      <c r="G8375" s="222"/>
    </row>
    <row r="8376" spans="7:7">
      <c r="G8376" s="222"/>
    </row>
    <row r="8377" spans="7:7">
      <c r="G8377" s="222"/>
    </row>
    <row r="8378" spans="7:7">
      <c r="G8378" s="222"/>
    </row>
    <row r="8379" spans="7:7">
      <c r="G8379" s="222"/>
    </row>
    <row r="8380" spans="7:7">
      <c r="G8380" s="222"/>
    </row>
    <row r="8381" spans="7:7">
      <c r="G8381" s="222"/>
    </row>
    <row r="8382" spans="7:7">
      <c r="G8382" s="222"/>
    </row>
    <row r="8383" spans="7:7">
      <c r="G8383" s="222"/>
    </row>
    <row r="8384" spans="7:7">
      <c r="G8384" s="222"/>
    </row>
    <row r="8385" spans="7:7">
      <c r="G8385" s="222"/>
    </row>
    <row r="8386" spans="7:7">
      <c r="G8386" s="222"/>
    </row>
    <row r="8387" spans="7:7">
      <c r="G8387" s="222"/>
    </row>
    <row r="8388" spans="7:7">
      <c r="G8388" s="222"/>
    </row>
    <row r="8389" spans="7:7">
      <c r="G8389" s="222"/>
    </row>
    <row r="8390" spans="7:7">
      <c r="G8390" s="222"/>
    </row>
    <row r="8391" spans="7:7">
      <c r="G8391" s="222"/>
    </row>
    <row r="8392" spans="7:7">
      <c r="G8392" s="222"/>
    </row>
    <row r="8393" spans="7:7">
      <c r="G8393" s="222"/>
    </row>
    <row r="8394" spans="7:7">
      <c r="G8394" s="222"/>
    </row>
    <row r="8395" spans="7:7">
      <c r="G8395" s="222"/>
    </row>
    <row r="8396" spans="7:7">
      <c r="G8396" s="222"/>
    </row>
    <row r="8397" spans="7:7">
      <c r="G8397" s="222" t="s">
        <v>319</v>
      </c>
    </row>
    <row r="8398" spans="7:7">
      <c r="G8398" s="222"/>
    </row>
    <row r="8399" spans="7:7">
      <c r="G8399" s="222"/>
    </row>
    <row r="8400" spans="7:7">
      <c r="G8400" s="222"/>
    </row>
    <row r="8401" spans="7:7">
      <c r="G8401" s="222"/>
    </row>
    <row r="8402" spans="7:7">
      <c r="G8402" s="222"/>
    </row>
    <row r="8403" spans="7:7">
      <c r="G8403" s="222"/>
    </row>
    <row r="8404" spans="7:7">
      <c r="G8404" s="222"/>
    </row>
    <row r="8405" spans="7:7">
      <c r="G8405" s="222"/>
    </row>
    <row r="8406" spans="7:7">
      <c r="G8406" s="222"/>
    </row>
    <row r="8407" spans="7:7">
      <c r="G8407" s="222"/>
    </row>
    <row r="8408" spans="7:7">
      <c r="G8408" s="222"/>
    </row>
    <row r="8409" spans="7:7">
      <c r="G8409" s="222"/>
    </row>
    <row r="8410" spans="7:7">
      <c r="G8410" s="222"/>
    </row>
    <row r="8411" spans="7:7">
      <c r="G8411" s="222"/>
    </row>
    <row r="8412" spans="7:7">
      <c r="G8412" s="222"/>
    </row>
    <row r="8413" spans="7:7">
      <c r="G8413" s="222"/>
    </row>
    <row r="8414" spans="7:7">
      <c r="G8414" s="222"/>
    </row>
    <row r="8415" spans="7:7">
      <c r="G8415" s="222"/>
    </row>
    <row r="8416" spans="7:7">
      <c r="G8416" s="222"/>
    </row>
    <row r="8417" spans="7:7">
      <c r="G8417" s="222"/>
    </row>
    <row r="8418" spans="7:7">
      <c r="G8418" s="222"/>
    </row>
    <row r="8419" spans="7:7">
      <c r="G8419" s="222"/>
    </row>
    <row r="8420" spans="7:7">
      <c r="G8420" s="222"/>
    </row>
    <row r="8421" spans="7:7">
      <c r="G8421" s="222"/>
    </row>
    <row r="8422" spans="7:7">
      <c r="G8422" s="222"/>
    </row>
    <row r="8423" spans="7:7">
      <c r="G8423" s="222"/>
    </row>
    <row r="8424" spans="7:7">
      <c r="G8424" s="222"/>
    </row>
    <row r="8425" spans="7:7">
      <c r="G8425" s="222"/>
    </row>
    <row r="8426" spans="7:7">
      <c r="G8426" s="222"/>
    </row>
    <row r="8427" spans="7:7">
      <c r="G8427" s="222"/>
    </row>
    <row r="8428" spans="7:7">
      <c r="G8428" s="222"/>
    </row>
    <row r="8429" spans="7:7">
      <c r="G8429" s="222"/>
    </row>
    <row r="8430" spans="7:7">
      <c r="G8430" s="222"/>
    </row>
    <row r="8431" spans="7:7">
      <c r="G8431" s="222"/>
    </row>
    <row r="8432" spans="7:7">
      <c r="G8432" s="222"/>
    </row>
    <row r="8433" spans="7:7">
      <c r="G8433" s="222"/>
    </row>
    <row r="8434" spans="7:7">
      <c r="G8434" s="222"/>
    </row>
    <row r="8435" spans="7:7">
      <c r="G8435" s="222"/>
    </row>
    <row r="8436" spans="7:7">
      <c r="G8436" s="222"/>
    </row>
    <row r="8437" spans="7:7">
      <c r="G8437" s="222"/>
    </row>
    <row r="8438" spans="7:7">
      <c r="G8438" s="222"/>
    </row>
    <row r="8439" spans="7:7">
      <c r="G8439" s="222"/>
    </row>
    <row r="8440" spans="7:7">
      <c r="G8440" s="222"/>
    </row>
    <row r="8441" spans="7:7">
      <c r="G8441" s="222"/>
    </row>
    <row r="8442" spans="7:7">
      <c r="G8442" s="222"/>
    </row>
    <row r="8443" spans="7:7">
      <c r="G8443" s="222"/>
    </row>
    <row r="8444" spans="7:7">
      <c r="G8444" s="222"/>
    </row>
    <row r="8445" spans="7:7">
      <c r="G8445" s="222"/>
    </row>
    <row r="8446" spans="7:7">
      <c r="G8446" s="222"/>
    </row>
    <row r="8447" spans="7:7">
      <c r="G8447" s="222"/>
    </row>
    <row r="8448" spans="7:7">
      <c r="G8448" s="222"/>
    </row>
    <row r="8449" spans="7:7">
      <c r="G8449" s="222"/>
    </row>
    <row r="8450" spans="7:7">
      <c r="G8450" s="222"/>
    </row>
    <row r="8451" spans="7:7">
      <c r="G8451" s="222"/>
    </row>
    <row r="8452" spans="7:7">
      <c r="G8452" s="222"/>
    </row>
    <row r="8453" spans="7:7">
      <c r="G8453" s="222"/>
    </row>
    <row r="8454" spans="7:7">
      <c r="G8454" s="222"/>
    </row>
    <row r="8455" spans="7:7">
      <c r="G8455" s="222"/>
    </row>
    <row r="8456" spans="7:7">
      <c r="G8456" s="222"/>
    </row>
    <row r="8457" spans="7:7">
      <c r="G8457" s="222"/>
    </row>
    <row r="8458" spans="7:7">
      <c r="G8458" s="222"/>
    </row>
    <row r="8459" spans="7:7">
      <c r="G8459" s="222"/>
    </row>
    <row r="8460" spans="7:7">
      <c r="G8460" s="222"/>
    </row>
    <row r="8461" spans="7:7">
      <c r="G8461" s="222"/>
    </row>
    <row r="8462" spans="7:7">
      <c r="G8462" s="222"/>
    </row>
    <row r="8463" spans="7:7">
      <c r="G8463" s="222"/>
    </row>
    <row r="8464" spans="7:7">
      <c r="G8464" s="222"/>
    </row>
    <row r="8465" spans="7:7">
      <c r="G8465" s="222"/>
    </row>
    <row r="8466" spans="7:7">
      <c r="G8466" s="222"/>
    </row>
    <row r="8467" spans="7:7">
      <c r="G8467" s="222"/>
    </row>
    <row r="8468" spans="7:7">
      <c r="G8468" s="222"/>
    </row>
    <row r="8469" spans="7:7">
      <c r="G8469" s="222"/>
    </row>
    <row r="8470" spans="7:7">
      <c r="G8470" s="222"/>
    </row>
    <row r="8471" spans="7:7">
      <c r="G8471" s="222"/>
    </row>
    <row r="8472" spans="7:7">
      <c r="G8472" s="222"/>
    </row>
    <row r="8473" spans="7:7">
      <c r="G8473" s="222"/>
    </row>
    <row r="8474" spans="7:7">
      <c r="G8474" s="222"/>
    </row>
    <row r="8475" spans="7:7">
      <c r="G8475" s="222"/>
    </row>
    <row r="8476" spans="7:7">
      <c r="G8476" s="222"/>
    </row>
    <row r="8477" spans="7:7">
      <c r="G8477" s="222"/>
    </row>
    <row r="8478" spans="7:7">
      <c r="G8478" s="222"/>
    </row>
    <row r="8479" spans="7:7">
      <c r="G8479" s="222"/>
    </row>
    <row r="8480" spans="7:7">
      <c r="G8480" s="222"/>
    </row>
    <row r="8481" spans="7:7">
      <c r="G8481" s="222"/>
    </row>
    <row r="8482" spans="7:7">
      <c r="G8482" s="222"/>
    </row>
    <row r="8483" spans="7:7">
      <c r="G8483" s="222"/>
    </row>
    <row r="8484" spans="7:7">
      <c r="G8484" s="222"/>
    </row>
    <row r="8485" spans="7:7">
      <c r="G8485" s="222"/>
    </row>
    <row r="8486" spans="7:7">
      <c r="G8486" s="222"/>
    </row>
    <row r="8487" spans="7:7">
      <c r="G8487" s="222"/>
    </row>
    <row r="8488" spans="7:7">
      <c r="G8488" s="222"/>
    </row>
    <row r="8489" spans="7:7">
      <c r="G8489" s="222"/>
    </row>
    <row r="8490" spans="7:7">
      <c r="G8490" s="222"/>
    </row>
    <row r="8491" spans="7:7">
      <c r="G8491" s="222"/>
    </row>
    <row r="8492" spans="7:7">
      <c r="G8492" s="222"/>
    </row>
    <row r="8493" spans="7:7">
      <c r="G8493" s="222"/>
    </row>
    <row r="8494" spans="7:7">
      <c r="G8494" s="222"/>
    </row>
    <row r="8495" spans="7:7">
      <c r="G8495" s="222"/>
    </row>
    <row r="8496" spans="7:7">
      <c r="G8496" s="222"/>
    </row>
    <row r="8497" spans="7:7">
      <c r="G8497" s="222"/>
    </row>
    <row r="8498" spans="7:7">
      <c r="G8498" s="222"/>
    </row>
    <row r="8499" spans="7:7">
      <c r="G8499" s="222"/>
    </row>
    <row r="8500" spans="7:7">
      <c r="G8500" s="222"/>
    </row>
    <row r="8501" spans="7:7">
      <c r="G8501" s="222"/>
    </row>
    <row r="8502" spans="7:7">
      <c r="G8502" s="222"/>
    </row>
    <row r="8503" spans="7:7">
      <c r="G8503" s="222"/>
    </row>
    <row r="8504" spans="7:7">
      <c r="G8504" s="222"/>
    </row>
    <row r="8505" spans="7:7">
      <c r="G8505" s="222"/>
    </row>
    <row r="8506" spans="7:7">
      <c r="G8506" s="222"/>
    </row>
    <row r="8507" spans="7:7">
      <c r="G8507" s="222"/>
    </row>
    <row r="8508" spans="7:7">
      <c r="G8508" s="222"/>
    </row>
    <row r="8509" spans="7:7">
      <c r="G8509" s="222"/>
    </row>
    <row r="8510" spans="7:7">
      <c r="G8510" s="222"/>
    </row>
    <row r="8511" spans="7:7">
      <c r="G8511" s="222"/>
    </row>
    <row r="8512" spans="7:7">
      <c r="G8512" s="222"/>
    </row>
    <row r="8513" spans="7:7">
      <c r="G8513" s="222"/>
    </row>
    <row r="8514" spans="7:7">
      <c r="G8514" s="222"/>
    </row>
    <row r="8515" spans="7:7">
      <c r="G8515" s="222"/>
    </row>
    <row r="8516" spans="7:7">
      <c r="G8516" s="222"/>
    </row>
    <row r="8517" spans="7:7">
      <c r="G8517" s="222"/>
    </row>
    <row r="8518" spans="7:7">
      <c r="G8518" s="222"/>
    </row>
    <row r="8519" spans="7:7">
      <c r="G8519" s="222"/>
    </row>
    <row r="8520" spans="7:7">
      <c r="G8520" s="222"/>
    </row>
    <row r="8521" spans="7:7">
      <c r="G8521" s="222"/>
    </row>
    <row r="8522" spans="7:7">
      <c r="G8522" s="222"/>
    </row>
    <row r="8523" spans="7:7">
      <c r="G8523" s="222"/>
    </row>
    <row r="8524" spans="7:7">
      <c r="G8524" s="222"/>
    </row>
    <row r="8525" spans="7:7">
      <c r="G8525" s="222"/>
    </row>
    <row r="8526" spans="7:7">
      <c r="G8526" s="222"/>
    </row>
    <row r="8527" spans="7:7">
      <c r="G8527" s="222"/>
    </row>
    <row r="8528" spans="7:7">
      <c r="G8528" s="222"/>
    </row>
    <row r="8529" spans="7:7">
      <c r="G8529" s="222"/>
    </row>
    <row r="8530" spans="7:7">
      <c r="G8530" s="222"/>
    </row>
    <row r="8531" spans="7:7">
      <c r="G8531" s="222"/>
    </row>
    <row r="8532" spans="7:7">
      <c r="G8532" s="222"/>
    </row>
    <row r="8533" spans="7:7">
      <c r="G8533" s="222"/>
    </row>
    <row r="8534" spans="7:7">
      <c r="G8534" s="222"/>
    </row>
    <row r="8535" spans="7:7">
      <c r="G8535" s="222"/>
    </row>
    <row r="8536" spans="7:7">
      <c r="G8536" s="222"/>
    </row>
    <row r="8537" spans="7:7">
      <c r="G8537" s="222"/>
    </row>
    <row r="8538" spans="7:7">
      <c r="G8538" s="222"/>
    </row>
    <row r="8539" spans="7:7">
      <c r="G8539" s="222"/>
    </row>
    <row r="8540" spans="7:7">
      <c r="G8540" s="222"/>
    </row>
    <row r="8541" spans="7:7">
      <c r="G8541" s="222"/>
    </row>
    <row r="8542" spans="7:7">
      <c r="G8542" s="222"/>
    </row>
    <row r="8543" spans="7:7">
      <c r="G8543" s="222"/>
    </row>
    <row r="8544" spans="7:7">
      <c r="G8544" s="222"/>
    </row>
    <row r="8545" spans="7:7">
      <c r="G8545" s="222"/>
    </row>
    <row r="8546" spans="7:7">
      <c r="G8546" s="222"/>
    </row>
    <row r="8547" spans="7:7">
      <c r="G8547" s="222"/>
    </row>
    <row r="8548" spans="7:7">
      <c r="G8548" s="222"/>
    </row>
    <row r="8549" spans="7:7">
      <c r="G8549" s="222"/>
    </row>
    <row r="8550" spans="7:7">
      <c r="G8550" s="222"/>
    </row>
    <row r="8551" spans="7:7">
      <c r="G8551" s="222"/>
    </row>
    <row r="8552" spans="7:7">
      <c r="G8552" s="222"/>
    </row>
    <row r="8553" spans="7:7">
      <c r="G8553" s="222"/>
    </row>
    <row r="8554" spans="7:7">
      <c r="G8554" s="222"/>
    </row>
    <row r="8555" spans="7:7">
      <c r="G8555" s="222"/>
    </row>
    <row r="8556" spans="7:7">
      <c r="G8556" s="222"/>
    </row>
    <row r="8557" spans="7:7">
      <c r="G8557" s="222"/>
    </row>
    <row r="8558" spans="7:7">
      <c r="G8558" s="222"/>
    </row>
    <row r="8559" spans="7:7">
      <c r="G8559" s="222"/>
    </row>
    <row r="8560" spans="7:7">
      <c r="G8560" s="222"/>
    </row>
    <row r="8561" spans="7:7">
      <c r="G8561" s="222"/>
    </row>
    <row r="8562" spans="7:7">
      <c r="G8562" s="222"/>
    </row>
    <row r="8563" spans="7:7">
      <c r="G8563" s="222"/>
    </row>
    <row r="8564" spans="7:7">
      <c r="G8564" s="222"/>
    </row>
    <row r="8565" spans="7:7">
      <c r="G8565" s="222"/>
    </row>
    <row r="8566" spans="7:7">
      <c r="G8566" s="222"/>
    </row>
    <row r="8567" spans="7:7">
      <c r="G8567" s="222"/>
    </row>
    <row r="8568" spans="7:7">
      <c r="G8568" s="222"/>
    </row>
    <row r="8569" spans="7:7">
      <c r="G8569" s="222"/>
    </row>
    <row r="8570" spans="7:7">
      <c r="G8570" s="222"/>
    </row>
    <row r="8571" spans="7:7">
      <c r="G8571" s="222"/>
    </row>
    <row r="8572" spans="7:7">
      <c r="G8572" s="222"/>
    </row>
    <row r="8573" spans="7:7">
      <c r="G8573" s="222"/>
    </row>
    <row r="8574" spans="7:7">
      <c r="G8574" s="222"/>
    </row>
    <row r="8575" spans="7:7">
      <c r="G8575" s="222"/>
    </row>
    <row r="8576" spans="7:7">
      <c r="G8576" s="222"/>
    </row>
    <row r="8577" spans="7:7">
      <c r="G8577" s="222"/>
    </row>
    <row r="8578" spans="7:7">
      <c r="G8578" s="222"/>
    </row>
    <row r="8579" spans="7:7">
      <c r="G8579" s="222"/>
    </row>
    <row r="8580" spans="7:7">
      <c r="G8580" s="222"/>
    </row>
    <row r="8581" spans="7:7">
      <c r="G8581" s="222"/>
    </row>
    <row r="8582" spans="7:7">
      <c r="G8582" s="222"/>
    </row>
    <row r="8583" spans="7:7">
      <c r="G8583" s="222"/>
    </row>
    <row r="8584" spans="7:7">
      <c r="G8584" s="222"/>
    </row>
    <row r="8585" spans="7:7">
      <c r="G8585" s="222"/>
    </row>
    <row r="8586" spans="7:7">
      <c r="G8586" s="222"/>
    </row>
    <row r="8587" spans="7:7">
      <c r="G8587" s="222"/>
    </row>
    <row r="8588" spans="7:7">
      <c r="G8588" s="222"/>
    </row>
    <row r="8589" spans="7:7">
      <c r="G8589" s="222"/>
    </row>
    <row r="8590" spans="7:7">
      <c r="G8590" s="222"/>
    </row>
    <row r="8591" spans="7:7">
      <c r="G8591" s="222"/>
    </row>
    <row r="8592" spans="7:7">
      <c r="G8592" s="222"/>
    </row>
    <row r="8593" spans="7:7">
      <c r="G8593" s="222"/>
    </row>
    <row r="8594" spans="7:7">
      <c r="G8594" s="222"/>
    </row>
    <row r="8595" spans="7:7">
      <c r="G8595" s="222"/>
    </row>
    <row r="8596" spans="7:7">
      <c r="G8596" s="222"/>
    </row>
    <row r="8597" spans="7:7">
      <c r="G8597" s="222"/>
    </row>
    <row r="8598" spans="7:7">
      <c r="G8598" s="222"/>
    </row>
    <row r="8599" spans="7:7">
      <c r="G8599" s="222"/>
    </row>
    <row r="8600" spans="7:7">
      <c r="G8600" s="222"/>
    </row>
    <row r="8601" spans="7:7">
      <c r="G8601" s="222"/>
    </row>
    <row r="8602" spans="7:7">
      <c r="G8602" s="222"/>
    </row>
    <row r="8603" spans="7:7">
      <c r="G8603" s="222"/>
    </row>
    <row r="8604" spans="7:7">
      <c r="G8604" s="222"/>
    </row>
    <row r="8605" spans="7:7">
      <c r="G8605" s="222"/>
    </row>
    <row r="8606" spans="7:7">
      <c r="G8606" s="222"/>
    </row>
    <row r="8607" spans="7:7">
      <c r="G8607" s="222"/>
    </row>
    <row r="8608" spans="7:7">
      <c r="G8608" s="222"/>
    </row>
    <row r="8609" spans="7:7">
      <c r="G8609" s="222"/>
    </row>
    <row r="8610" spans="7:7">
      <c r="G8610" s="222"/>
    </row>
    <row r="8611" spans="7:7">
      <c r="G8611" s="222"/>
    </row>
    <row r="8612" spans="7:7">
      <c r="G8612" s="222"/>
    </row>
    <row r="8613" spans="7:7">
      <c r="G8613" s="222"/>
    </row>
    <row r="8614" spans="7:7">
      <c r="G8614" s="222"/>
    </row>
    <row r="8615" spans="7:7">
      <c r="G8615" s="222"/>
    </row>
    <row r="8616" spans="7:7">
      <c r="G8616" s="222"/>
    </row>
    <row r="8617" spans="7:7">
      <c r="G8617" s="222"/>
    </row>
    <row r="8618" spans="7:7">
      <c r="G8618" s="222"/>
    </row>
    <row r="8619" spans="7:7">
      <c r="G8619" s="222"/>
    </row>
    <row r="8620" spans="7:7">
      <c r="G8620" s="222"/>
    </row>
    <row r="8621" spans="7:7">
      <c r="G8621" s="222"/>
    </row>
    <row r="8622" spans="7:7">
      <c r="G8622" s="222"/>
    </row>
    <row r="8623" spans="7:7">
      <c r="G8623" s="222"/>
    </row>
    <row r="8624" spans="7:7">
      <c r="G8624" s="222"/>
    </row>
    <row r="8625" spans="7:7">
      <c r="G8625" s="222"/>
    </row>
    <row r="8626" spans="7:7">
      <c r="G8626" s="222"/>
    </row>
    <row r="8627" spans="7:7">
      <c r="G8627" s="222"/>
    </row>
    <row r="8628" spans="7:7">
      <c r="G8628" s="222"/>
    </row>
    <row r="8629" spans="7:7">
      <c r="G8629" s="222"/>
    </row>
    <row r="8630" spans="7:7">
      <c r="G8630" s="222"/>
    </row>
    <row r="8631" spans="7:7">
      <c r="G8631" s="222"/>
    </row>
    <row r="8632" spans="7:7">
      <c r="G8632" s="222"/>
    </row>
    <row r="8633" spans="7:7">
      <c r="G8633" s="222"/>
    </row>
    <row r="8634" spans="7:7">
      <c r="G8634" s="222"/>
    </row>
    <row r="8635" spans="7:7">
      <c r="G8635" s="222"/>
    </row>
    <row r="8636" spans="7:7">
      <c r="G8636" s="222"/>
    </row>
    <row r="8637" spans="7:7">
      <c r="G8637" s="222"/>
    </row>
    <row r="8638" spans="7:7">
      <c r="G8638" s="222"/>
    </row>
    <row r="8639" spans="7:7">
      <c r="G8639" s="222"/>
    </row>
    <row r="8640" spans="7:7">
      <c r="G8640" s="222"/>
    </row>
    <row r="8641" spans="6:9">
      <c r="G8641" s="222"/>
    </row>
    <row r="8642" spans="6:9">
      <c r="G8642" s="222"/>
    </row>
    <row r="8643" spans="6:9">
      <c r="G8643" s="222"/>
    </row>
    <row r="8644" spans="6:9">
      <c r="G8644" s="222"/>
    </row>
    <row r="8645" spans="6:9">
      <c r="G8645" s="222"/>
    </row>
    <row r="8646" spans="6:9">
      <c r="G8646" s="222"/>
    </row>
    <row r="8647" spans="6:9">
      <c r="G8647" s="222"/>
    </row>
    <row r="8648" spans="6:9">
      <c r="G8648" s="222"/>
    </row>
    <row r="8649" spans="6:9">
      <c r="G8649" s="222"/>
    </row>
    <row r="8650" spans="6:9">
      <c r="G8650" s="222"/>
    </row>
    <row r="8651" spans="6:9">
      <c r="G8651" s="222"/>
    </row>
    <row r="8652" spans="6:9">
      <c r="G8652" s="222"/>
    </row>
    <row r="8653" spans="6:9">
      <c r="F8653" s="289"/>
      <c r="G8653" s="290"/>
      <c r="H8653" s="289"/>
      <c r="I8653" s="291"/>
    </row>
    <row r="8654" spans="6:9">
      <c r="F8654" s="289"/>
      <c r="G8654" s="290"/>
      <c r="H8654" s="289"/>
      <c r="I8654" s="291"/>
    </row>
    <row r="8655" spans="6:9">
      <c r="F8655" s="289"/>
      <c r="G8655" s="290"/>
      <c r="H8655" s="289"/>
      <c r="I8655" s="291"/>
    </row>
    <row r="8656" spans="6:9">
      <c r="F8656" s="289"/>
      <c r="G8656" s="290"/>
      <c r="H8656" s="289"/>
      <c r="I8656" s="291"/>
    </row>
    <row r="8657" spans="6:9">
      <c r="F8657" s="289"/>
      <c r="G8657" s="290"/>
      <c r="H8657" s="289"/>
      <c r="I8657" s="291"/>
    </row>
    <row r="8658" spans="6:9">
      <c r="F8658" s="289"/>
      <c r="G8658" s="290"/>
      <c r="H8658" s="289"/>
      <c r="I8658" s="291"/>
    </row>
    <row r="8659" spans="6:9">
      <c r="F8659" s="289"/>
      <c r="G8659" s="290"/>
      <c r="H8659" s="289"/>
      <c r="I8659" s="291"/>
    </row>
    <row r="8660" spans="6:9">
      <c r="F8660" s="289"/>
      <c r="G8660" s="290"/>
      <c r="H8660" s="289"/>
      <c r="I8660" s="291"/>
    </row>
    <row r="8661" spans="6:9">
      <c r="F8661" s="289"/>
      <c r="G8661" s="290"/>
      <c r="H8661" s="289"/>
      <c r="I8661" s="291"/>
    </row>
    <row r="8662" spans="6:9">
      <c r="F8662" s="289"/>
      <c r="G8662" s="290"/>
      <c r="H8662" s="289"/>
      <c r="I8662" s="291"/>
    </row>
    <row r="8663" spans="6:9">
      <c r="F8663" s="289"/>
      <c r="G8663" s="290"/>
      <c r="H8663" s="289"/>
      <c r="I8663" s="291"/>
    </row>
    <row r="8664" spans="6:9">
      <c r="F8664" s="289"/>
      <c r="G8664" s="290"/>
      <c r="H8664" s="289"/>
      <c r="I8664" s="291"/>
    </row>
    <row r="8665" spans="6:9">
      <c r="F8665" s="289"/>
      <c r="G8665" s="290"/>
      <c r="H8665" s="289"/>
      <c r="I8665" s="291"/>
    </row>
    <row r="8666" spans="6:9">
      <c r="F8666" s="289"/>
      <c r="G8666" s="290"/>
      <c r="H8666" s="289"/>
      <c r="I8666" s="291"/>
    </row>
    <row r="8667" spans="6:9">
      <c r="F8667" s="289"/>
      <c r="G8667" s="290"/>
      <c r="H8667" s="289"/>
      <c r="I8667" s="291"/>
    </row>
    <row r="8668" spans="6:9">
      <c r="F8668" s="289"/>
      <c r="G8668" s="290"/>
      <c r="H8668" s="289"/>
      <c r="I8668" s="291"/>
    </row>
    <row r="8669" spans="6:9">
      <c r="F8669" s="289"/>
      <c r="G8669" s="290"/>
      <c r="H8669" s="289"/>
      <c r="I8669" s="291"/>
    </row>
    <row r="8670" spans="6:9">
      <c r="F8670" s="289"/>
      <c r="G8670" s="290"/>
      <c r="H8670" s="289"/>
      <c r="I8670" s="291"/>
    </row>
    <row r="8671" spans="6:9">
      <c r="F8671" s="289"/>
      <c r="G8671" s="290"/>
      <c r="H8671" s="289"/>
      <c r="I8671" s="291"/>
    </row>
    <row r="8672" spans="6:9">
      <c r="F8672" s="289"/>
      <c r="G8672" s="290"/>
      <c r="H8672" s="289"/>
      <c r="I8672" s="291"/>
    </row>
    <row r="8673" spans="6:9">
      <c r="F8673" s="289"/>
      <c r="G8673" s="290"/>
      <c r="H8673" s="289"/>
      <c r="I8673" s="291"/>
    </row>
    <row r="8674" spans="6:9">
      <c r="F8674" s="289"/>
      <c r="G8674" s="290"/>
      <c r="H8674" s="289"/>
      <c r="I8674" s="291"/>
    </row>
    <row r="8675" spans="6:9">
      <c r="F8675" s="289"/>
      <c r="G8675" s="290"/>
      <c r="H8675" s="289"/>
      <c r="I8675" s="291"/>
    </row>
    <row r="8676" spans="6:9">
      <c r="F8676" s="289"/>
      <c r="G8676" s="290"/>
      <c r="H8676" s="289"/>
      <c r="I8676" s="291"/>
    </row>
    <row r="8677" spans="6:9">
      <c r="F8677" s="289"/>
      <c r="G8677" s="290"/>
      <c r="H8677" s="289"/>
      <c r="I8677" s="291"/>
    </row>
    <row r="8678" spans="6:9">
      <c r="F8678" s="289"/>
      <c r="G8678" s="290"/>
      <c r="H8678" s="289"/>
      <c r="I8678" s="291"/>
    </row>
    <row r="8679" spans="6:9">
      <c r="F8679" s="289"/>
      <c r="G8679" s="290"/>
      <c r="H8679" s="289"/>
      <c r="I8679" s="291"/>
    </row>
    <row r="8680" spans="6:9">
      <c r="F8680" s="289"/>
      <c r="G8680" s="290"/>
      <c r="H8680" s="289"/>
      <c r="I8680" s="291"/>
    </row>
    <row r="8681" spans="6:9">
      <c r="F8681" s="289"/>
      <c r="G8681" s="290"/>
      <c r="H8681" s="289"/>
      <c r="I8681" s="291"/>
    </row>
    <row r="8682" spans="6:9">
      <c r="F8682" s="289"/>
      <c r="G8682" s="290"/>
      <c r="H8682" s="289"/>
      <c r="I8682" s="291"/>
    </row>
    <row r="8683" spans="6:9">
      <c r="F8683" s="289"/>
      <c r="G8683" s="290"/>
      <c r="H8683" s="289"/>
      <c r="I8683" s="291"/>
    </row>
    <row r="8684" spans="6:9">
      <c r="F8684" s="289"/>
      <c r="G8684" s="290"/>
      <c r="H8684" s="289"/>
      <c r="I8684" s="291"/>
    </row>
    <row r="8686" spans="6:9">
      <c r="G8686" s="262"/>
    </row>
    <row r="8687" spans="6:9">
      <c r="G8687" s="290"/>
    </row>
    <row r="8688" spans="6:9">
      <c r="G8688" s="290"/>
    </row>
    <row r="8689" spans="7:7">
      <c r="G8689" s="290"/>
    </row>
    <row r="8690" spans="7:7">
      <c r="G8690" s="290"/>
    </row>
    <row r="8691" spans="7:7">
      <c r="G8691" s="290"/>
    </row>
    <row r="8692" spans="7:7">
      <c r="G8692" s="290"/>
    </row>
    <row r="8693" spans="7:7">
      <c r="G8693" s="290"/>
    </row>
    <row r="8694" spans="7:7">
      <c r="G8694" s="290"/>
    </row>
    <row r="8695" spans="7:7">
      <c r="G8695" s="290"/>
    </row>
    <row r="8696" spans="7:7">
      <c r="G8696" s="290"/>
    </row>
    <row r="8697" spans="7:7">
      <c r="G8697" s="290"/>
    </row>
    <row r="8698" spans="7:7">
      <c r="G8698" s="290"/>
    </row>
    <row r="8699" spans="7:7">
      <c r="G8699" s="290"/>
    </row>
    <row r="8700" spans="7:7">
      <c r="G8700" s="290"/>
    </row>
    <row r="8701" spans="7:7">
      <c r="G8701" s="290"/>
    </row>
    <row r="8702" spans="7:7">
      <c r="G8702" s="290"/>
    </row>
    <row r="8703" spans="7:7">
      <c r="G8703" s="290"/>
    </row>
    <row r="8704" spans="7:7">
      <c r="G8704" s="290"/>
    </row>
    <row r="8705" spans="7:7">
      <c r="G8705" s="290"/>
    </row>
    <row r="8706" spans="7:7">
      <c r="G8706" s="290"/>
    </row>
    <row r="8707" spans="7:7">
      <c r="G8707" s="290"/>
    </row>
    <row r="8708" spans="7:7">
      <c r="G8708" s="290"/>
    </row>
    <row r="8709" spans="7:7">
      <c r="G8709" s="290"/>
    </row>
    <row r="8710" spans="7:7">
      <c r="G8710" s="290"/>
    </row>
    <row r="8711" spans="7:7">
      <c r="G8711" s="290"/>
    </row>
    <row r="8712" spans="7:7">
      <c r="G8712" s="290"/>
    </row>
    <row r="8713" spans="7:7">
      <c r="G8713" s="290"/>
    </row>
    <row r="8714" spans="7:7">
      <c r="G8714" s="290"/>
    </row>
    <row r="8715" spans="7:7">
      <c r="G8715" s="290"/>
    </row>
    <row r="8716" spans="7:7">
      <c r="G8716" s="290"/>
    </row>
    <row r="8717" spans="7:7">
      <c r="G8717" s="290"/>
    </row>
    <row r="8718" spans="7:7">
      <c r="G8718" s="290"/>
    </row>
    <row r="8719" spans="7:7">
      <c r="G8719" s="290"/>
    </row>
    <row r="8720" spans="7:7">
      <c r="G8720" s="290"/>
    </row>
    <row r="8721" spans="7:7">
      <c r="G8721" s="290"/>
    </row>
    <row r="8722" spans="7:7">
      <c r="G8722" s="290"/>
    </row>
    <row r="8723" spans="7:7">
      <c r="G8723" s="290"/>
    </row>
    <row r="8724" spans="7:7">
      <c r="G8724" s="290"/>
    </row>
    <row r="8725" spans="7:7">
      <c r="G8725" s="290"/>
    </row>
    <row r="8726" spans="7:7">
      <c r="G8726" s="290"/>
    </row>
    <row r="8727" spans="7:7">
      <c r="G8727" s="290"/>
    </row>
    <row r="8728" spans="7:7">
      <c r="G8728" s="290"/>
    </row>
    <row r="8729" spans="7:7">
      <c r="G8729" s="290"/>
    </row>
    <row r="8730" spans="7:7">
      <c r="G8730" s="290"/>
    </row>
    <row r="8731" spans="7:7">
      <c r="G8731" s="290"/>
    </row>
    <row r="8732" spans="7:7">
      <c r="G8732" s="290"/>
    </row>
    <row r="8733" spans="7:7">
      <c r="G8733" s="290"/>
    </row>
    <row r="8734" spans="7:7">
      <c r="G8734" s="290"/>
    </row>
    <row r="8735" spans="7:7">
      <c r="G8735" s="290"/>
    </row>
    <row r="8736" spans="7:7">
      <c r="G8736" s="290"/>
    </row>
    <row r="8737" spans="7:7">
      <c r="G8737" s="290"/>
    </row>
    <row r="8738" spans="7:7">
      <c r="G8738" s="290"/>
    </row>
    <row r="8739" spans="7:7">
      <c r="G8739" s="290"/>
    </row>
    <row r="8740" spans="7:7">
      <c r="G8740" s="290"/>
    </row>
    <row r="8741" spans="7:7">
      <c r="G8741" s="290"/>
    </row>
    <row r="8742" spans="7:7">
      <c r="G8742" s="290"/>
    </row>
    <row r="8743" spans="7:7">
      <c r="G8743" s="290"/>
    </row>
    <row r="8744" spans="7:7">
      <c r="G8744" s="290"/>
    </row>
    <row r="8745" spans="7:7">
      <c r="G8745" s="290"/>
    </row>
    <row r="8746" spans="7:7">
      <c r="G8746" s="290"/>
    </row>
    <row r="8747" spans="7:7">
      <c r="G8747" s="290"/>
    </row>
    <row r="8748" spans="7:7">
      <c r="G8748" s="290"/>
    </row>
    <row r="8749" spans="7:7">
      <c r="G8749" s="290"/>
    </row>
    <row r="8750" spans="7:7">
      <c r="G8750" s="290"/>
    </row>
    <row r="8751" spans="7:7">
      <c r="G8751" s="290"/>
    </row>
    <row r="8752" spans="7:7">
      <c r="G8752" s="290"/>
    </row>
  </sheetData>
  <mergeCells count="15">
    <mergeCell ref="AF1:AT1"/>
    <mergeCell ref="AF2:AT2"/>
    <mergeCell ref="A5:R5"/>
    <mergeCell ref="A10:S10"/>
    <mergeCell ref="O7:R7"/>
    <mergeCell ref="A9:H9"/>
    <mergeCell ref="L9:S9"/>
    <mergeCell ref="A6:S6"/>
    <mergeCell ref="A48:G48"/>
    <mergeCell ref="A54:G54"/>
    <mergeCell ref="L78:M78"/>
    <mergeCell ref="O11:R11"/>
    <mergeCell ref="A28:G28"/>
    <mergeCell ref="A36:G36"/>
    <mergeCell ref="A42:G42"/>
  </mergeCells>
  <phoneticPr fontId="38" type="noConversion"/>
  <pageMargins left="0.25" right="0.25" top="0.5" bottom="0.25" header="5.55" footer="0.3"/>
  <pageSetup paperSize="5" scale="49" fitToWidth="0" fitToHeight="12" orientation="landscape" horizontalDpi="360" verticalDpi="360" r:id="rId1"/>
  <headerFooter>
    <oddHeader>&amp;C&amp;"-,Italic"AFP Vision 2028: A World-Class Armed Forces, Source of National Pride</oddHeader>
    <oddFooter>&amp;C&amp;"-,Italic"AFP Core Values: Honor, Service, Patriotism&amp;R ONGOING &amp;P</oddFooter>
  </headerFooter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2"/>
  <sheetViews>
    <sheetView tabSelected="1" view="pageBreakPreview" topLeftCell="G488" zoomScale="60" zoomScaleNormal="55" workbookViewId="0">
      <selection activeCell="H544" sqref="H544:L544"/>
    </sheetView>
  </sheetViews>
  <sheetFormatPr defaultRowHeight="15"/>
  <cols>
    <col min="1" max="1" width="7.28515625" style="155" customWidth="1"/>
    <col min="2" max="2" width="11.7109375" style="155" customWidth="1"/>
    <col min="3" max="3" width="12.42578125" style="155" customWidth="1"/>
    <col min="4" max="4" width="6.5703125" style="155" customWidth="1"/>
    <col min="5" max="5" width="12" style="155" customWidth="1"/>
    <col min="6" max="6" width="12.5703125" style="155" customWidth="1"/>
    <col min="7" max="7" width="46.7109375" style="155" customWidth="1"/>
    <col min="8" max="8" width="25.140625" style="155" customWidth="1"/>
    <col min="9" max="10" width="22" style="155" customWidth="1"/>
    <col min="11" max="11" width="17.42578125" style="155" customWidth="1"/>
    <col min="12" max="12" width="18.5703125" style="155" customWidth="1"/>
    <col min="13" max="13" width="22.28515625" style="155" customWidth="1"/>
    <col min="14" max="14" width="9.28515625" style="155" bestFit="1" customWidth="1"/>
    <col min="15" max="15" width="13.140625" style="155" customWidth="1"/>
    <col min="16" max="16" width="13.42578125" style="155" customWidth="1"/>
    <col min="17" max="17" width="14.85546875" style="155" customWidth="1"/>
    <col min="18" max="18" width="12.5703125" style="155" customWidth="1"/>
    <col min="19" max="19" width="24.28515625" style="155" customWidth="1"/>
    <col min="20" max="20" width="13.7109375" style="155" bestFit="1" customWidth="1"/>
    <col min="21" max="21" width="9.140625" style="155"/>
    <col min="22" max="22" width="16.5703125" style="155" customWidth="1"/>
    <col min="23" max="16384" width="9.140625" style="155"/>
  </cols>
  <sheetData>
    <row r="1" spans="1:46" s="21" customFormat="1" ht="16.5" customHeight="1">
      <c r="A1" s="35"/>
      <c r="B1" s="35"/>
      <c r="C1" s="35"/>
      <c r="D1" s="35"/>
      <c r="E1" s="35"/>
      <c r="F1" s="35"/>
      <c r="G1" s="36"/>
      <c r="H1" s="35"/>
      <c r="I1" s="37"/>
      <c r="J1" s="37"/>
      <c r="K1" s="38"/>
      <c r="L1" s="35"/>
      <c r="M1" s="36"/>
      <c r="N1" s="37"/>
      <c r="O1" s="35"/>
      <c r="P1" s="35"/>
      <c r="Q1" s="36"/>
      <c r="R1" s="39"/>
      <c r="T1" s="18"/>
    </row>
    <row r="2" spans="1:46" s="52" customFormat="1" ht="18.75" customHeight="1">
      <c r="A2" s="47"/>
      <c r="B2" s="225"/>
      <c r="C2" s="48"/>
      <c r="D2" s="39"/>
      <c r="E2" s="48"/>
      <c r="F2" s="48"/>
      <c r="G2" s="316" t="s">
        <v>1402</v>
      </c>
      <c r="H2" s="316"/>
      <c r="I2" s="317"/>
      <c r="J2" s="316"/>
      <c r="K2" s="316"/>
      <c r="L2" s="316"/>
      <c r="M2" s="316"/>
      <c r="N2" s="316"/>
      <c r="O2" s="316"/>
      <c r="P2" s="316"/>
      <c r="Q2" s="316"/>
      <c r="R2" s="316"/>
      <c r="S2" s="318"/>
      <c r="T2" s="316"/>
      <c r="U2" s="319"/>
      <c r="V2" s="316"/>
      <c r="W2" s="320"/>
      <c r="X2" s="321"/>
      <c r="Y2" s="321"/>
      <c r="Z2" s="321"/>
      <c r="AA2" s="321"/>
      <c r="AB2" s="321"/>
      <c r="AC2" s="321"/>
      <c r="AD2" s="321"/>
      <c r="AE2" s="321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</row>
    <row r="3" spans="1:46" s="52" customFormat="1" ht="21.75" customHeight="1">
      <c r="A3" s="314"/>
      <c r="B3" s="314"/>
      <c r="C3" s="314"/>
      <c r="D3" s="314"/>
      <c r="E3" s="314"/>
      <c r="F3" s="314"/>
      <c r="G3" s="323"/>
      <c r="H3" s="323"/>
      <c r="I3" s="324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5"/>
      <c r="V3" s="323"/>
      <c r="W3" s="326"/>
      <c r="X3" s="327"/>
      <c r="Y3" s="327"/>
      <c r="Z3" s="327"/>
      <c r="AA3" s="327"/>
      <c r="AB3" s="327"/>
      <c r="AC3" s="327"/>
      <c r="AD3" s="327"/>
      <c r="AE3" s="327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</row>
    <row r="4" spans="1:46" s="52" customFormat="1" ht="20.25" customHeight="1">
      <c r="A4" s="315"/>
      <c r="B4" s="315"/>
      <c r="C4" s="315"/>
      <c r="D4" s="315"/>
      <c r="E4" s="315"/>
      <c r="F4" s="315"/>
      <c r="G4" s="328" t="s">
        <v>1403</v>
      </c>
      <c r="H4" s="328"/>
      <c r="I4" s="329"/>
      <c r="J4" s="330"/>
      <c r="K4" s="330"/>
      <c r="L4" s="330"/>
      <c r="M4" s="330"/>
      <c r="N4" s="330"/>
      <c r="O4" s="330"/>
      <c r="P4" s="330"/>
      <c r="Q4" s="330"/>
      <c r="R4" s="330"/>
      <c r="S4" s="331"/>
      <c r="T4" s="330"/>
      <c r="U4" s="332"/>
      <c r="V4" s="330"/>
      <c r="W4" s="320"/>
      <c r="X4" s="333"/>
      <c r="Y4" s="333"/>
      <c r="Z4" s="334"/>
      <c r="AA4" s="335"/>
      <c r="AB4" s="335"/>
      <c r="AC4" s="334"/>
      <c r="AD4" s="334"/>
      <c r="AE4" s="334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</row>
    <row r="5" spans="1:46" s="52" customFormat="1" ht="23.25" customHeight="1">
      <c r="A5" s="313"/>
      <c r="B5" s="313"/>
      <c r="C5" s="313"/>
      <c r="D5" s="313"/>
      <c r="E5" s="313"/>
      <c r="F5" s="313"/>
      <c r="G5" s="313" t="s">
        <v>1405</v>
      </c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51"/>
      <c r="U5" s="227"/>
      <c r="V5" s="228"/>
    </row>
    <row r="6" spans="1:46" s="44" customFormat="1" ht="35.25" customHeight="1">
      <c r="A6" s="297" t="s">
        <v>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304"/>
      <c r="T6" s="18"/>
    </row>
    <row r="7" spans="1:46" s="74" customFormat="1" ht="48.75" customHeight="1">
      <c r="A7" s="63" t="s">
        <v>2</v>
      </c>
      <c r="B7" s="63" t="s">
        <v>3</v>
      </c>
      <c r="C7" s="64" t="s">
        <v>4</v>
      </c>
      <c r="D7" s="65" t="s">
        <v>5</v>
      </c>
      <c r="E7" s="64" t="s">
        <v>6</v>
      </c>
      <c r="F7" s="64" t="s">
        <v>7</v>
      </c>
      <c r="G7" s="66" t="s">
        <v>8</v>
      </c>
      <c r="H7" s="67" t="s">
        <v>9</v>
      </c>
      <c r="I7" s="63" t="s">
        <v>10</v>
      </c>
      <c r="J7" s="63" t="s">
        <v>11</v>
      </c>
      <c r="K7" s="68" t="s">
        <v>12</v>
      </c>
      <c r="L7" s="64" t="s">
        <v>13</v>
      </c>
      <c r="M7" s="69" t="s">
        <v>14</v>
      </c>
      <c r="N7" s="63" t="s">
        <v>15</v>
      </c>
      <c r="O7" s="299" t="s">
        <v>16</v>
      </c>
      <c r="P7" s="300"/>
      <c r="Q7" s="300"/>
      <c r="R7" s="301"/>
      <c r="S7" s="71" t="s">
        <v>17</v>
      </c>
      <c r="T7" s="72"/>
      <c r="U7" s="73"/>
    </row>
    <row r="8" spans="1:46" s="77" customFormat="1" ht="62.1" customHeight="1">
      <c r="A8" s="24" t="s">
        <v>19</v>
      </c>
      <c r="B8" s="5" t="s">
        <v>631</v>
      </c>
      <c r="C8" s="6" t="s">
        <v>20</v>
      </c>
      <c r="D8" s="6">
        <v>117</v>
      </c>
      <c r="E8" s="7">
        <v>44642</v>
      </c>
      <c r="F8" s="79" t="s">
        <v>21</v>
      </c>
      <c r="G8" s="80" t="s">
        <v>632</v>
      </c>
      <c r="H8" s="25" t="s">
        <v>22</v>
      </c>
      <c r="I8" s="10">
        <v>11100</v>
      </c>
      <c r="J8" s="10">
        <v>11065</v>
      </c>
      <c r="K8" s="12">
        <f t="shared" ref="K8" si="0">I8-J8</f>
        <v>35</v>
      </c>
      <c r="L8" s="13" t="s">
        <v>23</v>
      </c>
      <c r="M8" s="9" t="s">
        <v>24</v>
      </c>
      <c r="N8" s="14">
        <f t="shared" ref="N8" si="1">E8-R8</f>
        <v>-104</v>
      </c>
      <c r="O8" s="6" t="s">
        <v>25</v>
      </c>
      <c r="P8" s="7">
        <v>44708</v>
      </c>
      <c r="Q8" s="9" t="s">
        <v>633</v>
      </c>
      <c r="R8" s="81">
        <v>44746</v>
      </c>
      <c r="S8" s="17" t="s">
        <v>634</v>
      </c>
      <c r="T8" s="76"/>
      <c r="U8" s="19" t="s">
        <v>627</v>
      </c>
    </row>
    <row r="9" spans="1:46" s="21" customFormat="1" ht="62.1" customHeight="1">
      <c r="A9" s="24" t="s">
        <v>26</v>
      </c>
      <c r="B9" s="5" t="s">
        <v>27</v>
      </c>
      <c r="C9" s="6" t="s">
        <v>20</v>
      </c>
      <c r="D9" s="6">
        <v>147</v>
      </c>
      <c r="E9" s="7">
        <v>44648</v>
      </c>
      <c r="F9" s="79" t="s">
        <v>21</v>
      </c>
      <c r="G9" s="80" t="s">
        <v>635</v>
      </c>
      <c r="H9" s="25" t="s">
        <v>22</v>
      </c>
      <c r="I9" s="10">
        <v>10000</v>
      </c>
      <c r="J9" s="11">
        <v>9999.15</v>
      </c>
      <c r="K9" s="12">
        <f t="shared" ref="K9:K40" si="2">I9-J9</f>
        <v>0.8500000000003638</v>
      </c>
      <c r="L9" s="13" t="s">
        <v>23</v>
      </c>
      <c r="M9" s="9" t="s">
        <v>28</v>
      </c>
      <c r="N9" s="14">
        <f t="shared" ref="N9:N40" si="3">E9-R9</f>
        <v>-98</v>
      </c>
      <c r="O9" s="6" t="s">
        <v>25</v>
      </c>
      <c r="P9" s="15">
        <v>44679</v>
      </c>
      <c r="Q9" s="29" t="s">
        <v>633</v>
      </c>
      <c r="R9" s="81">
        <v>44746</v>
      </c>
      <c r="S9" s="17" t="s">
        <v>628</v>
      </c>
      <c r="T9" s="18"/>
      <c r="U9" s="19" t="s">
        <v>627</v>
      </c>
    </row>
    <row r="10" spans="1:46" s="21" customFormat="1" ht="62.1" customHeight="1">
      <c r="A10" s="24" t="s">
        <v>30</v>
      </c>
      <c r="B10" s="5" t="s">
        <v>33</v>
      </c>
      <c r="C10" s="6" t="s">
        <v>20</v>
      </c>
      <c r="D10" s="6">
        <v>149</v>
      </c>
      <c r="E10" s="7">
        <v>44649</v>
      </c>
      <c r="F10" s="79" t="s">
        <v>21</v>
      </c>
      <c r="G10" s="80" t="s">
        <v>636</v>
      </c>
      <c r="H10" s="25" t="s">
        <v>22</v>
      </c>
      <c r="I10" s="10">
        <v>10000</v>
      </c>
      <c r="J10" s="11">
        <v>9953</v>
      </c>
      <c r="K10" s="12">
        <f t="shared" si="2"/>
        <v>47</v>
      </c>
      <c r="L10" s="13" t="s">
        <v>23</v>
      </c>
      <c r="M10" s="9" t="s">
        <v>24</v>
      </c>
      <c r="N10" s="14">
        <f t="shared" si="3"/>
        <v>-97</v>
      </c>
      <c r="O10" s="6" t="s">
        <v>25</v>
      </c>
      <c r="P10" s="15">
        <v>44698</v>
      </c>
      <c r="Q10" s="29" t="s">
        <v>633</v>
      </c>
      <c r="R10" s="81">
        <v>44746</v>
      </c>
      <c r="S10" s="17" t="s">
        <v>637</v>
      </c>
      <c r="T10" s="18"/>
      <c r="U10" s="19" t="s">
        <v>627</v>
      </c>
    </row>
    <row r="11" spans="1:46" s="21" customFormat="1" ht="62.1" customHeight="1">
      <c r="A11" s="24" t="s">
        <v>32</v>
      </c>
      <c r="B11" s="5" t="s">
        <v>626</v>
      </c>
      <c r="C11" s="6" t="s">
        <v>20</v>
      </c>
      <c r="D11" s="6">
        <v>178</v>
      </c>
      <c r="E11" s="7">
        <v>44655</v>
      </c>
      <c r="F11" s="79" t="s">
        <v>21</v>
      </c>
      <c r="G11" s="80" t="s">
        <v>638</v>
      </c>
      <c r="H11" s="25" t="s">
        <v>22</v>
      </c>
      <c r="I11" s="10">
        <v>11000</v>
      </c>
      <c r="J11" s="11">
        <v>10684</v>
      </c>
      <c r="K11" s="12">
        <f t="shared" si="2"/>
        <v>316</v>
      </c>
      <c r="L11" s="13" t="s">
        <v>23</v>
      </c>
      <c r="M11" s="9" t="s">
        <v>39</v>
      </c>
      <c r="N11" s="14">
        <f t="shared" si="3"/>
        <v>-91</v>
      </c>
      <c r="O11" s="6" t="s">
        <v>25</v>
      </c>
      <c r="P11" s="15">
        <v>44692</v>
      </c>
      <c r="Q11" s="29" t="s">
        <v>633</v>
      </c>
      <c r="R11" s="81">
        <v>44746</v>
      </c>
      <c r="S11" s="17" t="s">
        <v>639</v>
      </c>
      <c r="T11" s="18"/>
      <c r="U11" s="19" t="s">
        <v>36</v>
      </c>
    </row>
    <row r="12" spans="1:46" s="21" customFormat="1" ht="62.1" customHeight="1">
      <c r="A12" s="24" t="s">
        <v>34</v>
      </c>
      <c r="B12" s="5" t="s">
        <v>42</v>
      </c>
      <c r="C12" s="6" t="s">
        <v>20</v>
      </c>
      <c r="D12" s="6">
        <v>181</v>
      </c>
      <c r="E12" s="7">
        <v>44655</v>
      </c>
      <c r="F12" s="79" t="s">
        <v>21</v>
      </c>
      <c r="G12" s="80" t="s">
        <v>640</v>
      </c>
      <c r="H12" s="25" t="s">
        <v>22</v>
      </c>
      <c r="I12" s="10">
        <v>16750</v>
      </c>
      <c r="J12" s="11">
        <v>16680</v>
      </c>
      <c r="K12" s="12">
        <f t="shared" si="2"/>
        <v>70</v>
      </c>
      <c r="L12" s="13" t="s">
        <v>23</v>
      </c>
      <c r="M12" s="9" t="s">
        <v>28</v>
      </c>
      <c r="N12" s="14">
        <f t="shared" si="3"/>
        <v>-91</v>
      </c>
      <c r="O12" s="6" t="s">
        <v>25</v>
      </c>
      <c r="P12" s="15">
        <v>44680</v>
      </c>
      <c r="Q12" s="29" t="s">
        <v>633</v>
      </c>
      <c r="R12" s="81">
        <v>44746</v>
      </c>
      <c r="S12" s="17" t="s">
        <v>629</v>
      </c>
      <c r="T12" s="18"/>
      <c r="U12" s="19" t="s">
        <v>627</v>
      </c>
    </row>
    <row r="13" spans="1:46" s="21" customFormat="1" ht="62.1" customHeight="1">
      <c r="A13" s="24" t="s">
        <v>37</v>
      </c>
      <c r="B13" s="5" t="s">
        <v>46</v>
      </c>
      <c r="C13" s="6" t="s">
        <v>20</v>
      </c>
      <c r="D13" s="6">
        <v>195</v>
      </c>
      <c r="E13" s="7">
        <v>44659</v>
      </c>
      <c r="F13" s="79" t="s">
        <v>21</v>
      </c>
      <c r="G13" s="8" t="s">
        <v>641</v>
      </c>
      <c r="H13" s="25" t="s">
        <v>22</v>
      </c>
      <c r="I13" s="10">
        <v>10000</v>
      </c>
      <c r="J13" s="11">
        <v>9915</v>
      </c>
      <c r="K13" s="26">
        <f t="shared" si="2"/>
        <v>85</v>
      </c>
      <c r="L13" s="13" t="s">
        <v>23</v>
      </c>
      <c r="M13" s="9" t="s">
        <v>24</v>
      </c>
      <c r="N13" s="31">
        <f t="shared" si="3"/>
        <v>-87</v>
      </c>
      <c r="O13" s="6" t="s">
        <v>25</v>
      </c>
      <c r="P13" s="15">
        <v>44699</v>
      </c>
      <c r="Q13" s="29" t="s">
        <v>633</v>
      </c>
      <c r="R13" s="81">
        <v>44746</v>
      </c>
      <c r="S13" s="17" t="s">
        <v>642</v>
      </c>
      <c r="T13" s="18"/>
      <c r="U13" s="19" t="s">
        <v>36</v>
      </c>
    </row>
    <row r="14" spans="1:46" s="21" customFormat="1" ht="62.1" customHeight="1">
      <c r="A14" s="24" t="s">
        <v>40</v>
      </c>
      <c r="B14" s="5" t="s">
        <v>48</v>
      </c>
      <c r="C14" s="6" t="s">
        <v>20</v>
      </c>
      <c r="D14" s="6">
        <v>198</v>
      </c>
      <c r="E14" s="7">
        <v>44659</v>
      </c>
      <c r="F14" s="79" t="s">
        <v>21</v>
      </c>
      <c r="G14" s="22" t="s">
        <v>643</v>
      </c>
      <c r="H14" s="25" t="s">
        <v>22</v>
      </c>
      <c r="I14" s="10">
        <v>24400</v>
      </c>
      <c r="J14" s="11">
        <v>24335</v>
      </c>
      <c r="K14" s="12">
        <f t="shared" si="2"/>
        <v>65</v>
      </c>
      <c r="L14" s="13" t="s">
        <v>23</v>
      </c>
      <c r="M14" s="9" t="s">
        <v>24</v>
      </c>
      <c r="N14" s="14">
        <f t="shared" si="3"/>
        <v>-87</v>
      </c>
      <c r="O14" s="6" t="s">
        <v>25</v>
      </c>
      <c r="P14" s="15">
        <v>44692</v>
      </c>
      <c r="Q14" s="29" t="s">
        <v>633</v>
      </c>
      <c r="R14" s="81">
        <v>44746</v>
      </c>
      <c r="S14" s="17" t="s">
        <v>644</v>
      </c>
      <c r="T14" s="18"/>
      <c r="U14" s="19" t="s">
        <v>36</v>
      </c>
    </row>
    <row r="15" spans="1:46" s="21" customFormat="1" ht="62.1" customHeight="1">
      <c r="A15" s="24" t="s">
        <v>41</v>
      </c>
      <c r="B15" s="5" t="s">
        <v>31</v>
      </c>
      <c r="C15" s="6" t="s">
        <v>20</v>
      </c>
      <c r="D15" s="6">
        <v>208</v>
      </c>
      <c r="E15" s="7">
        <v>44664</v>
      </c>
      <c r="F15" s="79" t="s">
        <v>21</v>
      </c>
      <c r="G15" s="22" t="s">
        <v>645</v>
      </c>
      <c r="H15" s="25" t="s">
        <v>22</v>
      </c>
      <c r="I15" s="10">
        <v>3000</v>
      </c>
      <c r="J15" s="11">
        <v>2991</v>
      </c>
      <c r="K15" s="12">
        <f t="shared" si="2"/>
        <v>9</v>
      </c>
      <c r="L15" s="13" t="s">
        <v>23</v>
      </c>
      <c r="M15" s="9" t="s">
        <v>24</v>
      </c>
      <c r="N15" s="14">
        <f t="shared" si="3"/>
        <v>-82</v>
      </c>
      <c r="O15" s="6" t="s">
        <v>25</v>
      </c>
      <c r="P15" s="15">
        <v>44692</v>
      </c>
      <c r="Q15" s="29" t="s">
        <v>633</v>
      </c>
      <c r="R15" s="81">
        <v>44746</v>
      </c>
      <c r="S15" s="17" t="s">
        <v>646</v>
      </c>
      <c r="T15" s="18"/>
      <c r="U15" s="19" t="s">
        <v>36</v>
      </c>
    </row>
    <row r="16" spans="1:46" s="21" customFormat="1" ht="62.1" customHeight="1">
      <c r="A16" s="24" t="s">
        <v>43</v>
      </c>
      <c r="B16" s="5" t="s">
        <v>53</v>
      </c>
      <c r="C16" s="6" t="s">
        <v>20</v>
      </c>
      <c r="D16" s="6">
        <v>216</v>
      </c>
      <c r="E16" s="7">
        <v>44669</v>
      </c>
      <c r="F16" s="7" t="s">
        <v>21</v>
      </c>
      <c r="G16" s="22" t="s">
        <v>647</v>
      </c>
      <c r="H16" s="9" t="s">
        <v>22</v>
      </c>
      <c r="I16" s="10">
        <v>17500</v>
      </c>
      <c r="J16" s="11">
        <v>17450</v>
      </c>
      <c r="K16" s="12">
        <f t="shared" si="2"/>
        <v>50</v>
      </c>
      <c r="L16" s="13" t="s">
        <v>23</v>
      </c>
      <c r="M16" s="9" t="s">
        <v>28</v>
      </c>
      <c r="N16" s="14">
        <f t="shared" si="3"/>
        <v>-77</v>
      </c>
      <c r="O16" s="6" t="s">
        <v>25</v>
      </c>
      <c r="P16" s="15">
        <v>44692</v>
      </c>
      <c r="Q16" s="29" t="s">
        <v>633</v>
      </c>
      <c r="R16" s="81">
        <v>44746</v>
      </c>
      <c r="S16" s="17" t="s">
        <v>648</v>
      </c>
      <c r="T16" s="18"/>
      <c r="U16" s="19" t="s">
        <v>36</v>
      </c>
    </row>
    <row r="17" spans="1:21" s="21" customFormat="1" ht="62.1" customHeight="1">
      <c r="A17" s="24" t="s">
        <v>45</v>
      </c>
      <c r="B17" s="5" t="s">
        <v>55</v>
      </c>
      <c r="C17" s="6" t="s">
        <v>20</v>
      </c>
      <c r="D17" s="6">
        <v>225</v>
      </c>
      <c r="E17" s="7">
        <v>44669</v>
      </c>
      <c r="F17" s="79" t="s">
        <v>21</v>
      </c>
      <c r="G17" s="22" t="s">
        <v>649</v>
      </c>
      <c r="H17" s="25" t="s">
        <v>22</v>
      </c>
      <c r="I17" s="10">
        <v>28865</v>
      </c>
      <c r="J17" s="11">
        <v>28780</v>
      </c>
      <c r="K17" s="12">
        <f t="shared" si="2"/>
        <v>85</v>
      </c>
      <c r="L17" s="13" t="s">
        <v>23</v>
      </c>
      <c r="M17" s="9" t="s">
        <v>24</v>
      </c>
      <c r="N17" s="14">
        <f t="shared" si="3"/>
        <v>-77</v>
      </c>
      <c r="O17" s="6" t="s">
        <v>25</v>
      </c>
      <c r="P17" s="15">
        <v>44708</v>
      </c>
      <c r="Q17" s="29" t="s">
        <v>633</v>
      </c>
      <c r="R17" s="81">
        <v>44746</v>
      </c>
      <c r="S17" s="17" t="s">
        <v>650</v>
      </c>
      <c r="T17" s="18"/>
      <c r="U17" s="19" t="s">
        <v>36</v>
      </c>
    </row>
    <row r="18" spans="1:21" s="21" customFormat="1" ht="62.1" customHeight="1">
      <c r="A18" s="24" t="s">
        <v>47</v>
      </c>
      <c r="B18" s="5" t="s">
        <v>57</v>
      </c>
      <c r="C18" s="6" t="s">
        <v>20</v>
      </c>
      <c r="D18" s="6">
        <v>226</v>
      </c>
      <c r="E18" s="7">
        <v>44669</v>
      </c>
      <c r="F18" s="79" t="s">
        <v>21</v>
      </c>
      <c r="G18" s="22" t="s">
        <v>651</v>
      </c>
      <c r="H18" s="25" t="s">
        <v>22</v>
      </c>
      <c r="I18" s="10">
        <v>15000</v>
      </c>
      <c r="J18" s="11">
        <v>14615</v>
      </c>
      <c r="K18" s="26">
        <f t="shared" si="2"/>
        <v>385</v>
      </c>
      <c r="L18" s="13" t="s">
        <v>23</v>
      </c>
      <c r="M18" s="9" t="s">
        <v>24</v>
      </c>
      <c r="N18" s="31">
        <f t="shared" si="3"/>
        <v>-77</v>
      </c>
      <c r="O18" s="6" t="s">
        <v>25</v>
      </c>
      <c r="P18" s="15">
        <v>44708</v>
      </c>
      <c r="Q18" s="29" t="s">
        <v>633</v>
      </c>
      <c r="R18" s="81">
        <v>44746</v>
      </c>
      <c r="S18" s="17" t="s">
        <v>650</v>
      </c>
      <c r="T18" s="18"/>
      <c r="U18" s="19" t="s">
        <v>36</v>
      </c>
    </row>
    <row r="19" spans="1:21" s="21" customFormat="1" ht="62.1" customHeight="1">
      <c r="A19" s="24" t="s">
        <v>49</v>
      </c>
      <c r="B19" s="5" t="s">
        <v>625</v>
      </c>
      <c r="C19" s="6" t="s">
        <v>20</v>
      </c>
      <c r="D19" s="6">
        <v>231</v>
      </c>
      <c r="E19" s="7">
        <v>44671</v>
      </c>
      <c r="F19" s="79" t="s">
        <v>21</v>
      </c>
      <c r="G19" s="22" t="s">
        <v>652</v>
      </c>
      <c r="H19" s="25" t="s">
        <v>22</v>
      </c>
      <c r="I19" s="10">
        <v>5000</v>
      </c>
      <c r="J19" s="11">
        <v>4935</v>
      </c>
      <c r="K19" s="12">
        <f t="shared" si="2"/>
        <v>65</v>
      </c>
      <c r="L19" s="13" t="s">
        <v>23</v>
      </c>
      <c r="M19" s="9" t="s">
        <v>24</v>
      </c>
      <c r="N19" s="14">
        <f t="shared" si="3"/>
        <v>-75</v>
      </c>
      <c r="O19" s="6" t="s">
        <v>25</v>
      </c>
      <c r="P19" s="15">
        <v>44699</v>
      </c>
      <c r="Q19" s="29" t="s">
        <v>633</v>
      </c>
      <c r="R19" s="81">
        <v>44746</v>
      </c>
      <c r="S19" s="17" t="s">
        <v>653</v>
      </c>
      <c r="T19" s="18"/>
      <c r="U19" s="19" t="s">
        <v>36</v>
      </c>
    </row>
    <row r="20" spans="1:21" s="21" customFormat="1" ht="62.1" customHeight="1">
      <c r="A20" s="24" t="s">
        <v>50</v>
      </c>
      <c r="B20" s="5" t="s">
        <v>60</v>
      </c>
      <c r="C20" s="6" t="s">
        <v>20</v>
      </c>
      <c r="D20" s="6">
        <v>236</v>
      </c>
      <c r="E20" s="7">
        <v>44671</v>
      </c>
      <c r="F20" s="79" t="s">
        <v>21</v>
      </c>
      <c r="G20" s="22" t="s">
        <v>654</v>
      </c>
      <c r="H20" s="25" t="s">
        <v>22</v>
      </c>
      <c r="I20" s="10">
        <v>40000</v>
      </c>
      <c r="J20" s="11">
        <v>39215</v>
      </c>
      <c r="K20" s="12">
        <f t="shared" si="2"/>
        <v>785</v>
      </c>
      <c r="L20" s="13" t="s">
        <v>23</v>
      </c>
      <c r="M20" s="9" t="s">
        <v>24</v>
      </c>
      <c r="N20" s="14">
        <f t="shared" si="3"/>
        <v>-75</v>
      </c>
      <c r="O20" s="6" t="s">
        <v>25</v>
      </c>
      <c r="P20" s="15">
        <v>44704</v>
      </c>
      <c r="Q20" s="29" t="s">
        <v>633</v>
      </c>
      <c r="R20" s="81">
        <v>44746</v>
      </c>
      <c r="S20" s="17" t="s">
        <v>655</v>
      </c>
      <c r="T20" s="82">
        <v>44700</v>
      </c>
      <c r="U20" s="19" t="s">
        <v>36</v>
      </c>
    </row>
    <row r="21" spans="1:21" s="21" customFormat="1" ht="62.1" customHeight="1">
      <c r="A21" s="24" t="s">
        <v>51</v>
      </c>
      <c r="B21" s="5" t="s">
        <v>62</v>
      </c>
      <c r="C21" s="6" t="s">
        <v>20</v>
      </c>
      <c r="D21" s="6">
        <v>252</v>
      </c>
      <c r="E21" s="7">
        <v>44678</v>
      </c>
      <c r="F21" s="79" t="s">
        <v>21</v>
      </c>
      <c r="G21" s="22" t="s">
        <v>656</v>
      </c>
      <c r="H21" s="25" t="s">
        <v>22</v>
      </c>
      <c r="I21" s="10">
        <v>4437.3500000000004</v>
      </c>
      <c r="J21" s="11">
        <v>4417</v>
      </c>
      <c r="K21" s="26">
        <f t="shared" si="2"/>
        <v>20.350000000000364</v>
      </c>
      <c r="L21" s="13" t="s">
        <v>23</v>
      </c>
      <c r="M21" s="9" t="s">
        <v>28</v>
      </c>
      <c r="N21" s="31">
        <f t="shared" si="3"/>
        <v>-68</v>
      </c>
      <c r="O21" s="6" t="s">
        <v>25</v>
      </c>
      <c r="P21" s="15">
        <v>44708</v>
      </c>
      <c r="Q21" s="29" t="s">
        <v>633</v>
      </c>
      <c r="R21" s="81">
        <v>44746</v>
      </c>
      <c r="S21" s="17" t="s">
        <v>657</v>
      </c>
      <c r="T21" s="18"/>
      <c r="U21" s="19" t="s">
        <v>36</v>
      </c>
    </row>
    <row r="22" spans="1:21" s="21" customFormat="1" ht="62.1" customHeight="1">
      <c r="A22" s="24" t="s">
        <v>52</v>
      </c>
      <c r="B22" s="5" t="s">
        <v>64</v>
      </c>
      <c r="C22" s="6" t="s">
        <v>20</v>
      </c>
      <c r="D22" s="6">
        <v>255</v>
      </c>
      <c r="E22" s="7">
        <v>44678</v>
      </c>
      <c r="F22" s="79" t="s">
        <v>21</v>
      </c>
      <c r="G22" s="22" t="s">
        <v>658</v>
      </c>
      <c r="H22" s="25" t="s">
        <v>22</v>
      </c>
      <c r="I22" s="10">
        <v>15000</v>
      </c>
      <c r="J22" s="11">
        <v>14956</v>
      </c>
      <c r="K22" s="26">
        <f t="shared" si="2"/>
        <v>44</v>
      </c>
      <c r="L22" s="13" t="s">
        <v>23</v>
      </c>
      <c r="M22" s="9" t="s">
        <v>28</v>
      </c>
      <c r="N22" s="31">
        <f t="shared" si="3"/>
        <v>-68</v>
      </c>
      <c r="O22" s="6" t="s">
        <v>25</v>
      </c>
      <c r="P22" s="15">
        <v>44708</v>
      </c>
      <c r="Q22" s="29" t="s">
        <v>633</v>
      </c>
      <c r="R22" s="81">
        <v>44746</v>
      </c>
      <c r="S22" s="17" t="s">
        <v>657</v>
      </c>
      <c r="T22" s="18"/>
      <c r="U22" s="19" t="s">
        <v>36</v>
      </c>
    </row>
    <row r="23" spans="1:21" s="21" customFormat="1" ht="62.1" customHeight="1">
      <c r="A23" s="24" t="s">
        <v>54</v>
      </c>
      <c r="B23" s="5" t="s">
        <v>66</v>
      </c>
      <c r="C23" s="6" t="s">
        <v>20</v>
      </c>
      <c r="D23" s="6">
        <v>256</v>
      </c>
      <c r="E23" s="7">
        <v>44683</v>
      </c>
      <c r="F23" s="79" t="s">
        <v>21</v>
      </c>
      <c r="G23" s="22" t="s">
        <v>659</v>
      </c>
      <c r="H23" s="25" t="s">
        <v>22</v>
      </c>
      <c r="I23" s="10">
        <v>23800</v>
      </c>
      <c r="J23" s="11">
        <v>23000</v>
      </c>
      <c r="K23" s="12">
        <f t="shared" si="2"/>
        <v>800</v>
      </c>
      <c r="L23" s="13" t="s">
        <v>23</v>
      </c>
      <c r="M23" s="9" t="s">
        <v>28</v>
      </c>
      <c r="N23" s="14">
        <f t="shared" si="3"/>
        <v>-63</v>
      </c>
      <c r="O23" s="6" t="s">
        <v>25</v>
      </c>
      <c r="P23" s="15">
        <v>44708</v>
      </c>
      <c r="Q23" s="29" t="s">
        <v>633</v>
      </c>
      <c r="R23" s="81">
        <v>44746</v>
      </c>
      <c r="S23" s="17" t="s">
        <v>660</v>
      </c>
      <c r="T23" s="18"/>
      <c r="U23" s="19" t="s">
        <v>36</v>
      </c>
    </row>
    <row r="24" spans="1:21" s="21" customFormat="1" ht="62.1" customHeight="1">
      <c r="A24" s="24" t="s">
        <v>56</v>
      </c>
      <c r="B24" s="5" t="s">
        <v>68</v>
      </c>
      <c r="C24" s="6" t="s">
        <v>20</v>
      </c>
      <c r="D24" s="6">
        <v>258</v>
      </c>
      <c r="E24" s="7">
        <v>44683</v>
      </c>
      <c r="F24" s="79" t="s">
        <v>21</v>
      </c>
      <c r="G24" s="22" t="s">
        <v>659</v>
      </c>
      <c r="H24" s="25" t="s">
        <v>22</v>
      </c>
      <c r="I24" s="10">
        <v>27000</v>
      </c>
      <c r="J24" s="11">
        <v>26823</v>
      </c>
      <c r="K24" s="26">
        <f t="shared" si="2"/>
        <v>177</v>
      </c>
      <c r="L24" s="13" t="s">
        <v>23</v>
      </c>
      <c r="M24" s="9" t="s">
        <v>28</v>
      </c>
      <c r="N24" s="31">
        <f t="shared" si="3"/>
        <v>-63</v>
      </c>
      <c r="O24" s="6" t="s">
        <v>25</v>
      </c>
      <c r="P24" s="15">
        <v>44713</v>
      </c>
      <c r="Q24" s="29" t="s">
        <v>633</v>
      </c>
      <c r="R24" s="81">
        <v>44746</v>
      </c>
      <c r="S24" s="17" t="s">
        <v>661</v>
      </c>
      <c r="T24" s="18"/>
      <c r="U24" s="19" t="s">
        <v>36</v>
      </c>
    </row>
    <row r="25" spans="1:21" s="21" customFormat="1" ht="62.1" customHeight="1">
      <c r="A25" s="24" t="s">
        <v>58</v>
      </c>
      <c r="B25" s="5" t="s">
        <v>70</v>
      </c>
      <c r="C25" s="6" t="s">
        <v>20</v>
      </c>
      <c r="D25" s="6">
        <v>260</v>
      </c>
      <c r="E25" s="7">
        <v>44683</v>
      </c>
      <c r="F25" s="79" t="s">
        <v>21</v>
      </c>
      <c r="G25" s="22" t="s">
        <v>662</v>
      </c>
      <c r="H25" s="25" t="s">
        <v>22</v>
      </c>
      <c r="I25" s="10">
        <v>31000</v>
      </c>
      <c r="J25" s="11">
        <v>30914</v>
      </c>
      <c r="K25" s="26">
        <f t="shared" si="2"/>
        <v>86</v>
      </c>
      <c r="L25" s="13" t="s">
        <v>23</v>
      </c>
      <c r="M25" s="9" t="s">
        <v>28</v>
      </c>
      <c r="N25" s="31">
        <f t="shared" si="3"/>
        <v>-63</v>
      </c>
      <c r="O25" s="6" t="s">
        <v>25</v>
      </c>
      <c r="P25" s="15">
        <v>44700</v>
      </c>
      <c r="Q25" s="29" t="s">
        <v>633</v>
      </c>
      <c r="R25" s="81">
        <v>44746</v>
      </c>
      <c r="S25" s="17" t="s">
        <v>663</v>
      </c>
      <c r="T25" s="18"/>
      <c r="U25" s="19" t="s">
        <v>36</v>
      </c>
    </row>
    <row r="26" spans="1:21" s="21" customFormat="1" ht="62.1" customHeight="1">
      <c r="A26" s="24" t="s">
        <v>59</v>
      </c>
      <c r="B26" s="5" t="s">
        <v>72</v>
      </c>
      <c r="C26" s="6" t="s">
        <v>20</v>
      </c>
      <c r="D26" s="6">
        <v>261</v>
      </c>
      <c r="E26" s="7">
        <v>44683</v>
      </c>
      <c r="F26" s="79" t="s">
        <v>21</v>
      </c>
      <c r="G26" s="22" t="s">
        <v>664</v>
      </c>
      <c r="H26" s="25" t="s">
        <v>22</v>
      </c>
      <c r="I26" s="10">
        <v>64000</v>
      </c>
      <c r="J26" s="11">
        <v>63925</v>
      </c>
      <c r="K26" s="26">
        <f t="shared" si="2"/>
        <v>75</v>
      </c>
      <c r="L26" s="13" t="s">
        <v>23</v>
      </c>
      <c r="M26" s="9" t="s">
        <v>28</v>
      </c>
      <c r="N26" s="31">
        <f t="shared" si="3"/>
        <v>-63</v>
      </c>
      <c r="O26" s="6" t="s">
        <v>25</v>
      </c>
      <c r="P26" s="34">
        <v>44708</v>
      </c>
      <c r="Q26" s="29" t="s">
        <v>633</v>
      </c>
      <c r="R26" s="81">
        <v>44746</v>
      </c>
      <c r="S26" s="17" t="s">
        <v>665</v>
      </c>
      <c r="T26" s="18"/>
      <c r="U26" s="19" t="s">
        <v>36</v>
      </c>
    </row>
    <row r="27" spans="1:21" s="21" customFormat="1" ht="62.1" customHeight="1">
      <c r="A27" s="24" t="s">
        <v>61</v>
      </c>
      <c r="B27" s="5" t="s">
        <v>27</v>
      </c>
      <c r="C27" s="6" t="s">
        <v>20</v>
      </c>
      <c r="D27" s="6">
        <v>205</v>
      </c>
      <c r="E27" s="7">
        <v>44664</v>
      </c>
      <c r="F27" s="79" t="s">
        <v>21</v>
      </c>
      <c r="G27" s="22" t="s">
        <v>666</v>
      </c>
      <c r="H27" s="25" t="s">
        <v>22</v>
      </c>
      <c r="I27" s="10">
        <v>10000</v>
      </c>
      <c r="J27" s="11">
        <v>9998.4</v>
      </c>
      <c r="K27" s="12">
        <f t="shared" si="2"/>
        <v>1.6000000000003638</v>
      </c>
      <c r="L27" s="13" t="s">
        <v>23</v>
      </c>
      <c r="M27" s="9" t="s">
        <v>28</v>
      </c>
      <c r="N27" s="14">
        <f t="shared" si="3"/>
        <v>-96</v>
      </c>
      <c r="O27" s="6" t="s">
        <v>25</v>
      </c>
      <c r="P27" s="15">
        <v>44708</v>
      </c>
      <c r="Q27" s="9" t="s">
        <v>633</v>
      </c>
      <c r="R27" s="16">
        <v>44760</v>
      </c>
      <c r="S27" s="17" t="s">
        <v>667</v>
      </c>
      <c r="T27" s="18"/>
      <c r="U27" s="19" t="s">
        <v>36</v>
      </c>
    </row>
    <row r="28" spans="1:21" s="21" customFormat="1" ht="62.1" customHeight="1">
      <c r="A28" s="24" t="s">
        <v>63</v>
      </c>
      <c r="B28" s="5" t="s">
        <v>55</v>
      </c>
      <c r="C28" s="6" t="s">
        <v>20</v>
      </c>
      <c r="D28" s="6">
        <v>263</v>
      </c>
      <c r="E28" s="7">
        <v>44684</v>
      </c>
      <c r="F28" s="79" t="s">
        <v>21</v>
      </c>
      <c r="G28" s="22" t="s">
        <v>668</v>
      </c>
      <c r="H28" s="25" t="s">
        <v>22</v>
      </c>
      <c r="I28" s="10">
        <v>35716</v>
      </c>
      <c r="J28" s="11">
        <v>35714</v>
      </c>
      <c r="K28" s="26">
        <f t="shared" si="2"/>
        <v>2</v>
      </c>
      <c r="L28" s="13" t="s">
        <v>23</v>
      </c>
      <c r="M28" s="9" t="s">
        <v>28</v>
      </c>
      <c r="N28" s="31">
        <f t="shared" si="3"/>
        <v>-76</v>
      </c>
      <c r="O28" s="6" t="s">
        <v>25</v>
      </c>
      <c r="P28" s="15">
        <v>44713</v>
      </c>
      <c r="Q28" s="9" t="s">
        <v>633</v>
      </c>
      <c r="R28" s="16">
        <v>44760</v>
      </c>
      <c r="S28" s="17" t="s">
        <v>669</v>
      </c>
      <c r="T28" s="18"/>
      <c r="U28" s="19" t="s">
        <v>36</v>
      </c>
    </row>
    <row r="29" spans="1:21" s="21" customFormat="1" ht="62.1" customHeight="1">
      <c r="A29" s="24" t="s">
        <v>65</v>
      </c>
      <c r="B29" s="5" t="s">
        <v>55</v>
      </c>
      <c r="C29" s="6" t="s">
        <v>20</v>
      </c>
      <c r="D29" s="6">
        <v>266</v>
      </c>
      <c r="E29" s="7">
        <v>44693</v>
      </c>
      <c r="F29" s="79" t="s">
        <v>21</v>
      </c>
      <c r="G29" s="22" t="s">
        <v>670</v>
      </c>
      <c r="H29" s="25" t="s">
        <v>22</v>
      </c>
      <c r="I29" s="10">
        <v>35910</v>
      </c>
      <c r="J29" s="11">
        <v>35888</v>
      </c>
      <c r="K29" s="12">
        <f t="shared" si="2"/>
        <v>22</v>
      </c>
      <c r="L29" s="13" t="s">
        <v>23</v>
      </c>
      <c r="M29" s="9" t="s">
        <v>24</v>
      </c>
      <c r="N29" s="14">
        <f t="shared" si="3"/>
        <v>-67</v>
      </c>
      <c r="O29" s="6" t="s">
        <v>25</v>
      </c>
      <c r="P29" s="15">
        <v>44713</v>
      </c>
      <c r="Q29" s="9" t="s">
        <v>633</v>
      </c>
      <c r="R29" s="16">
        <v>44760</v>
      </c>
      <c r="S29" s="17" t="s">
        <v>661</v>
      </c>
      <c r="T29" s="18"/>
      <c r="U29" s="19" t="s">
        <v>36</v>
      </c>
    </row>
    <row r="30" spans="1:21" s="21" customFormat="1" ht="61.5" customHeight="1">
      <c r="A30" s="24" t="s">
        <v>67</v>
      </c>
      <c r="B30" s="5" t="s">
        <v>55</v>
      </c>
      <c r="C30" s="6" t="s">
        <v>20</v>
      </c>
      <c r="D30" s="6">
        <v>269</v>
      </c>
      <c r="E30" s="7">
        <v>44693</v>
      </c>
      <c r="F30" s="79" t="s">
        <v>21</v>
      </c>
      <c r="G30" s="22" t="s">
        <v>671</v>
      </c>
      <c r="H30" s="25" t="s">
        <v>22</v>
      </c>
      <c r="I30" s="10">
        <v>19000</v>
      </c>
      <c r="J30" s="11">
        <v>18970</v>
      </c>
      <c r="K30" s="26">
        <f t="shared" si="2"/>
        <v>30</v>
      </c>
      <c r="L30" s="13" t="s">
        <v>23</v>
      </c>
      <c r="M30" s="9" t="s">
        <v>24</v>
      </c>
      <c r="N30" s="31">
        <f t="shared" si="3"/>
        <v>-67</v>
      </c>
      <c r="O30" s="6" t="s">
        <v>25</v>
      </c>
      <c r="P30" s="15">
        <v>44713</v>
      </c>
      <c r="Q30" s="9" t="s">
        <v>633</v>
      </c>
      <c r="R30" s="16">
        <v>44760</v>
      </c>
      <c r="S30" s="17" t="s">
        <v>661</v>
      </c>
      <c r="T30" s="18"/>
      <c r="U30" s="19" t="s">
        <v>36</v>
      </c>
    </row>
    <row r="31" spans="1:21" s="21" customFormat="1" ht="62.1" customHeight="1">
      <c r="A31" s="24" t="s">
        <v>69</v>
      </c>
      <c r="B31" s="5" t="s">
        <v>80</v>
      </c>
      <c r="C31" s="6" t="s">
        <v>20</v>
      </c>
      <c r="D31" s="6">
        <v>277</v>
      </c>
      <c r="E31" s="7">
        <v>44694</v>
      </c>
      <c r="F31" s="79" t="s">
        <v>21</v>
      </c>
      <c r="G31" s="22" t="s">
        <v>672</v>
      </c>
      <c r="H31" s="25" t="s">
        <v>22</v>
      </c>
      <c r="I31" s="10">
        <v>5000</v>
      </c>
      <c r="J31" s="11">
        <v>4582</v>
      </c>
      <c r="K31" s="12">
        <f t="shared" si="2"/>
        <v>418</v>
      </c>
      <c r="L31" s="13" t="s">
        <v>23</v>
      </c>
      <c r="M31" s="9" t="s">
        <v>39</v>
      </c>
      <c r="N31" s="14">
        <f t="shared" si="3"/>
        <v>-66</v>
      </c>
      <c r="O31" s="6" t="s">
        <v>25</v>
      </c>
      <c r="P31" s="15">
        <v>44718</v>
      </c>
      <c r="Q31" s="9" t="s">
        <v>633</v>
      </c>
      <c r="R31" s="16">
        <v>44760</v>
      </c>
      <c r="S31" s="83" t="s">
        <v>673</v>
      </c>
      <c r="T31" s="18"/>
      <c r="U31" s="19" t="s">
        <v>36</v>
      </c>
    </row>
    <row r="32" spans="1:21" s="21" customFormat="1" ht="62.1" customHeight="1">
      <c r="A32" s="24" t="s">
        <v>71</v>
      </c>
      <c r="B32" s="5" t="s">
        <v>626</v>
      </c>
      <c r="C32" s="6" t="s">
        <v>20</v>
      </c>
      <c r="D32" s="6">
        <v>293</v>
      </c>
      <c r="E32" s="7">
        <v>44698</v>
      </c>
      <c r="F32" s="79" t="s">
        <v>21</v>
      </c>
      <c r="G32" s="22" t="s">
        <v>674</v>
      </c>
      <c r="H32" s="25" t="s">
        <v>22</v>
      </c>
      <c r="I32" s="10">
        <v>11000</v>
      </c>
      <c r="J32" s="11">
        <v>9344</v>
      </c>
      <c r="K32" s="12">
        <f t="shared" si="2"/>
        <v>1656</v>
      </c>
      <c r="L32" s="13" t="s">
        <v>23</v>
      </c>
      <c r="M32" s="9" t="s">
        <v>39</v>
      </c>
      <c r="N32" s="14">
        <f t="shared" si="3"/>
        <v>-62</v>
      </c>
      <c r="O32" s="6" t="s">
        <v>25</v>
      </c>
      <c r="P32" s="15">
        <v>44728</v>
      </c>
      <c r="Q32" s="9" t="s">
        <v>633</v>
      </c>
      <c r="R32" s="16">
        <v>44760</v>
      </c>
      <c r="S32" s="83" t="s">
        <v>675</v>
      </c>
      <c r="T32" s="18"/>
      <c r="U32" s="19" t="s">
        <v>84</v>
      </c>
    </row>
    <row r="33" spans="1:21" s="21" customFormat="1" ht="62.1" customHeight="1">
      <c r="A33" s="24" t="s">
        <v>73</v>
      </c>
      <c r="B33" s="5" t="s">
        <v>33</v>
      </c>
      <c r="C33" s="6" t="s">
        <v>20</v>
      </c>
      <c r="D33" s="6">
        <v>276</v>
      </c>
      <c r="E33" s="7">
        <v>44693</v>
      </c>
      <c r="F33" s="79" t="s">
        <v>21</v>
      </c>
      <c r="G33" s="22" t="s">
        <v>676</v>
      </c>
      <c r="H33" s="25" t="s">
        <v>22</v>
      </c>
      <c r="I33" s="10">
        <v>10000</v>
      </c>
      <c r="J33" s="11">
        <v>9953</v>
      </c>
      <c r="K33" s="12">
        <f t="shared" si="2"/>
        <v>47</v>
      </c>
      <c r="L33" s="13" t="s">
        <v>23</v>
      </c>
      <c r="M33" s="9" t="s">
        <v>28</v>
      </c>
      <c r="N33" s="14">
        <f t="shared" si="3"/>
        <v>-71</v>
      </c>
      <c r="O33" s="6" t="s">
        <v>25</v>
      </c>
      <c r="P33" s="15">
        <v>44746</v>
      </c>
      <c r="Q33" s="29" t="s">
        <v>633</v>
      </c>
      <c r="R33" s="34">
        <v>44764</v>
      </c>
      <c r="S33" s="83" t="s">
        <v>320</v>
      </c>
      <c r="T33" s="18"/>
      <c r="U33" s="19" t="s">
        <v>36</v>
      </c>
    </row>
    <row r="34" spans="1:21" s="21" customFormat="1" ht="62.1" customHeight="1">
      <c r="A34" s="24" t="s">
        <v>74</v>
      </c>
      <c r="B34" s="5" t="s">
        <v>625</v>
      </c>
      <c r="C34" s="6" t="s">
        <v>20</v>
      </c>
      <c r="D34" s="6">
        <v>283</v>
      </c>
      <c r="E34" s="7">
        <v>44697</v>
      </c>
      <c r="F34" s="79" t="s">
        <v>21</v>
      </c>
      <c r="G34" s="22" t="s">
        <v>677</v>
      </c>
      <c r="H34" s="25" t="s">
        <v>22</v>
      </c>
      <c r="I34" s="10">
        <v>5000</v>
      </c>
      <c r="J34" s="11">
        <v>4995</v>
      </c>
      <c r="K34" s="26">
        <f t="shared" si="2"/>
        <v>5</v>
      </c>
      <c r="L34" s="13" t="s">
        <v>23</v>
      </c>
      <c r="M34" s="9" t="s">
        <v>24</v>
      </c>
      <c r="N34" s="31">
        <f t="shared" si="3"/>
        <v>-67</v>
      </c>
      <c r="O34" s="6" t="s">
        <v>25</v>
      </c>
      <c r="P34" s="15">
        <v>44725</v>
      </c>
      <c r="Q34" s="29" t="s">
        <v>633</v>
      </c>
      <c r="R34" s="34">
        <v>44764</v>
      </c>
      <c r="S34" s="83" t="s">
        <v>675</v>
      </c>
      <c r="T34" s="18"/>
      <c r="U34" s="19" t="s">
        <v>84</v>
      </c>
    </row>
    <row r="35" spans="1:21" s="21" customFormat="1" ht="62.1" customHeight="1">
      <c r="A35" s="24" t="s">
        <v>75</v>
      </c>
      <c r="B35" s="5" t="s">
        <v>90</v>
      </c>
      <c r="C35" s="6" t="s">
        <v>20</v>
      </c>
      <c r="D35" s="6">
        <v>304</v>
      </c>
      <c r="E35" s="7">
        <v>44705</v>
      </c>
      <c r="F35" s="79" t="s">
        <v>21</v>
      </c>
      <c r="G35" s="22" t="s">
        <v>678</v>
      </c>
      <c r="H35" s="25" t="s">
        <v>22</v>
      </c>
      <c r="I35" s="10">
        <v>88920</v>
      </c>
      <c r="J35" s="11">
        <v>88865</v>
      </c>
      <c r="K35" s="12">
        <f t="shared" si="2"/>
        <v>55</v>
      </c>
      <c r="L35" s="13" t="s">
        <v>86</v>
      </c>
      <c r="M35" s="9" t="s">
        <v>24</v>
      </c>
      <c r="N35" s="14">
        <f t="shared" si="3"/>
        <v>-59</v>
      </c>
      <c r="O35" s="6" t="s">
        <v>25</v>
      </c>
      <c r="P35" s="15">
        <v>44734</v>
      </c>
      <c r="Q35" s="29" t="s">
        <v>633</v>
      </c>
      <c r="R35" s="34">
        <v>44764</v>
      </c>
      <c r="S35" s="83" t="s">
        <v>679</v>
      </c>
      <c r="T35" s="18"/>
      <c r="U35" s="19" t="s">
        <v>84</v>
      </c>
    </row>
    <row r="36" spans="1:21" s="21" customFormat="1" ht="62.1" customHeight="1">
      <c r="A36" s="24" t="s">
        <v>76</v>
      </c>
      <c r="B36" s="9" t="s">
        <v>702</v>
      </c>
      <c r="C36" s="6" t="s">
        <v>20</v>
      </c>
      <c r="D36" s="6">
        <v>310</v>
      </c>
      <c r="E36" s="7">
        <v>44707</v>
      </c>
      <c r="F36" s="79" t="s">
        <v>21</v>
      </c>
      <c r="G36" s="22" t="s">
        <v>680</v>
      </c>
      <c r="H36" s="25" t="s">
        <v>22</v>
      </c>
      <c r="I36" s="10">
        <v>20000</v>
      </c>
      <c r="J36" s="11">
        <v>19968</v>
      </c>
      <c r="K36" s="26">
        <f t="shared" si="2"/>
        <v>32</v>
      </c>
      <c r="L36" s="13" t="s">
        <v>23</v>
      </c>
      <c r="M36" s="9" t="s">
        <v>28</v>
      </c>
      <c r="N36" s="31">
        <f t="shared" si="3"/>
        <v>-57</v>
      </c>
      <c r="O36" s="6" t="s">
        <v>25</v>
      </c>
      <c r="P36" s="15">
        <v>44734</v>
      </c>
      <c r="Q36" s="29" t="s">
        <v>633</v>
      </c>
      <c r="R36" s="34">
        <v>44764</v>
      </c>
      <c r="S36" s="83" t="s">
        <v>679</v>
      </c>
      <c r="T36" s="18"/>
      <c r="U36" s="19" t="s">
        <v>681</v>
      </c>
    </row>
    <row r="37" spans="1:21" s="21" customFormat="1" ht="62.1" customHeight="1">
      <c r="A37" s="24" t="s">
        <v>79</v>
      </c>
      <c r="B37" s="5" t="s">
        <v>92</v>
      </c>
      <c r="C37" s="6" t="s">
        <v>20</v>
      </c>
      <c r="D37" s="6">
        <v>314</v>
      </c>
      <c r="E37" s="7">
        <v>44711</v>
      </c>
      <c r="F37" s="79" t="s">
        <v>21</v>
      </c>
      <c r="G37" s="22" t="s">
        <v>682</v>
      </c>
      <c r="H37" s="25" t="s">
        <v>22</v>
      </c>
      <c r="I37" s="10">
        <v>62500</v>
      </c>
      <c r="J37" s="11">
        <v>62432</v>
      </c>
      <c r="K37" s="26">
        <f t="shared" si="2"/>
        <v>68</v>
      </c>
      <c r="L37" s="13" t="s">
        <v>23</v>
      </c>
      <c r="M37" s="9" t="s">
        <v>28</v>
      </c>
      <c r="N37" s="31">
        <f t="shared" si="3"/>
        <v>-53</v>
      </c>
      <c r="O37" s="6" t="s">
        <v>25</v>
      </c>
      <c r="P37" s="15">
        <v>44746</v>
      </c>
      <c r="Q37" s="29" t="s">
        <v>633</v>
      </c>
      <c r="R37" s="34">
        <v>44764</v>
      </c>
      <c r="S37" s="83" t="s">
        <v>320</v>
      </c>
      <c r="T37" s="18"/>
      <c r="U37" s="19" t="s">
        <v>627</v>
      </c>
    </row>
    <row r="38" spans="1:21" s="21" customFormat="1" ht="62.1" customHeight="1">
      <c r="A38" s="24" t="s">
        <v>81</v>
      </c>
      <c r="B38" s="5" t="s">
        <v>92</v>
      </c>
      <c r="C38" s="6" t="s">
        <v>20</v>
      </c>
      <c r="D38" s="6">
        <v>315</v>
      </c>
      <c r="E38" s="7">
        <v>44711</v>
      </c>
      <c r="F38" s="7" t="s">
        <v>21</v>
      </c>
      <c r="G38" s="22" t="s">
        <v>683</v>
      </c>
      <c r="H38" s="9" t="s">
        <v>684</v>
      </c>
      <c r="I38" s="10">
        <v>22500</v>
      </c>
      <c r="J38" s="11">
        <v>22469</v>
      </c>
      <c r="K38" s="26">
        <f t="shared" si="2"/>
        <v>31</v>
      </c>
      <c r="L38" s="13" t="s">
        <v>23</v>
      </c>
      <c r="M38" s="9" t="s">
        <v>28</v>
      </c>
      <c r="N38" s="14">
        <f t="shared" si="3"/>
        <v>-53</v>
      </c>
      <c r="O38" s="6" t="s">
        <v>25</v>
      </c>
      <c r="P38" s="15">
        <v>44746</v>
      </c>
      <c r="Q38" s="29" t="s">
        <v>633</v>
      </c>
      <c r="R38" s="34">
        <v>44764</v>
      </c>
      <c r="S38" s="83" t="s">
        <v>320</v>
      </c>
      <c r="T38" s="18"/>
      <c r="U38" s="19" t="s">
        <v>36</v>
      </c>
    </row>
    <row r="39" spans="1:21" s="21" customFormat="1" ht="60" customHeight="1">
      <c r="A39" s="24" t="s">
        <v>83</v>
      </c>
      <c r="B39" s="5" t="s">
        <v>60</v>
      </c>
      <c r="C39" s="6" t="s">
        <v>20</v>
      </c>
      <c r="D39" s="6">
        <v>317</v>
      </c>
      <c r="E39" s="7">
        <v>44713</v>
      </c>
      <c r="F39" s="7" t="s">
        <v>21</v>
      </c>
      <c r="G39" s="22" t="s">
        <v>685</v>
      </c>
      <c r="H39" s="9" t="s">
        <v>22</v>
      </c>
      <c r="I39" s="10">
        <v>40000</v>
      </c>
      <c r="J39" s="11">
        <v>39925</v>
      </c>
      <c r="K39" s="12">
        <f t="shared" si="2"/>
        <v>75</v>
      </c>
      <c r="L39" s="13" t="s">
        <v>23</v>
      </c>
      <c r="M39" s="9" t="s">
        <v>24</v>
      </c>
      <c r="N39" s="14">
        <f t="shared" si="3"/>
        <v>-51</v>
      </c>
      <c r="O39" s="6" t="s">
        <v>25</v>
      </c>
      <c r="P39" s="15">
        <v>44746</v>
      </c>
      <c r="Q39" s="29" t="s">
        <v>633</v>
      </c>
      <c r="R39" s="34">
        <v>44764</v>
      </c>
      <c r="S39" s="83" t="s">
        <v>320</v>
      </c>
      <c r="T39" s="82"/>
      <c r="U39" s="19" t="s">
        <v>84</v>
      </c>
    </row>
    <row r="40" spans="1:21" s="21" customFormat="1" ht="60" customHeight="1">
      <c r="A40" s="24" t="s">
        <v>85</v>
      </c>
      <c r="B40" s="5" t="s">
        <v>275</v>
      </c>
      <c r="C40" s="6" t="s">
        <v>20</v>
      </c>
      <c r="D40" s="6">
        <v>326</v>
      </c>
      <c r="E40" s="7">
        <v>44721</v>
      </c>
      <c r="F40" s="7" t="s">
        <v>21</v>
      </c>
      <c r="G40" s="22" t="s">
        <v>686</v>
      </c>
      <c r="H40" s="9" t="s">
        <v>22</v>
      </c>
      <c r="I40" s="10">
        <v>32260</v>
      </c>
      <c r="J40" s="11">
        <v>32215</v>
      </c>
      <c r="K40" s="12">
        <f t="shared" si="2"/>
        <v>45</v>
      </c>
      <c r="L40" s="13" t="s">
        <v>23</v>
      </c>
      <c r="M40" s="9" t="s">
        <v>28</v>
      </c>
      <c r="N40" s="14">
        <f t="shared" si="3"/>
        <v>-43</v>
      </c>
      <c r="O40" s="6" t="s">
        <v>25</v>
      </c>
      <c r="P40" s="15">
        <v>44746</v>
      </c>
      <c r="Q40" s="29" t="s">
        <v>633</v>
      </c>
      <c r="R40" s="34">
        <v>44764</v>
      </c>
      <c r="S40" s="83" t="s">
        <v>320</v>
      </c>
      <c r="T40" s="18"/>
      <c r="U40" s="19" t="s">
        <v>84</v>
      </c>
    </row>
    <row r="41" spans="1:21" s="21" customFormat="1" ht="60" customHeight="1">
      <c r="A41" s="24" t="s">
        <v>87</v>
      </c>
      <c r="B41" s="5" t="s">
        <v>687</v>
      </c>
      <c r="C41" s="6" t="s">
        <v>20</v>
      </c>
      <c r="D41" s="6">
        <v>331</v>
      </c>
      <c r="E41" s="7">
        <v>44721</v>
      </c>
      <c r="F41" s="7" t="s">
        <v>21</v>
      </c>
      <c r="G41" s="22" t="s">
        <v>688</v>
      </c>
      <c r="H41" s="9" t="s">
        <v>22</v>
      </c>
      <c r="I41" s="10">
        <v>9000</v>
      </c>
      <c r="J41" s="11">
        <v>8988</v>
      </c>
      <c r="K41" s="26">
        <f t="shared" ref="K41:K77" si="4">I41-J41</f>
        <v>12</v>
      </c>
      <c r="L41" s="13" t="s">
        <v>23</v>
      </c>
      <c r="M41" s="9" t="s">
        <v>28</v>
      </c>
      <c r="N41" s="14">
        <f t="shared" ref="N41:N77" si="5">E41-R41</f>
        <v>-43</v>
      </c>
      <c r="O41" s="6" t="s">
        <v>25</v>
      </c>
      <c r="P41" s="15">
        <v>44746</v>
      </c>
      <c r="Q41" s="29" t="s">
        <v>633</v>
      </c>
      <c r="R41" s="34">
        <v>44764</v>
      </c>
      <c r="S41" s="83" t="s">
        <v>320</v>
      </c>
      <c r="T41" s="18"/>
      <c r="U41" s="19" t="s">
        <v>36</v>
      </c>
    </row>
    <row r="42" spans="1:21" s="21" customFormat="1" ht="62.1" customHeight="1">
      <c r="A42" s="24" t="s">
        <v>88</v>
      </c>
      <c r="B42" s="5" t="s">
        <v>82</v>
      </c>
      <c r="C42" s="6" t="s">
        <v>20</v>
      </c>
      <c r="D42" s="6">
        <v>280</v>
      </c>
      <c r="E42" s="7">
        <v>44694</v>
      </c>
      <c r="F42" s="79" t="s">
        <v>21</v>
      </c>
      <c r="G42" s="22" t="s">
        <v>689</v>
      </c>
      <c r="H42" s="25" t="s">
        <v>22</v>
      </c>
      <c r="I42" s="10">
        <v>10000</v>
      </c>
      <c r="J42" s="11">
        <v>9965</v>
      </c>
      <c r="K42" s="12">
        <f t="shared" si="4"/>
        <v>35</v>
      </c>
      <c r="L42" s="13" t="s">
        <v>23</v>
      </c>
      <c r="M42" s="9" t="s">
        <v>24</v>
      </c>
      <c r="N42" s="14">
        <f t="shared" si="5"/>
        <v>-82</v>
      </c>
      <c r="O42" s="6" t="s">
        <v>25</v>
      </c>
      <c r="P42" s="15">
        <v>44718</v>
      </c>
      <c r="Q42" s="29" t="s">
        <v>633</v>
      </c>
      <c r="R42" s="16">
        <v>44776</v>
      </c>
      <c r="S42" s="83" t="s">
        <v>673</v>
      </c>
      <c r="T42" s="18"/>
      <c r="U42" s="19" t="s">
        <v>36</v>
      </c>
    </row>
    <row r="43" spans="1:21" s="21" customFormat="1" ht="62.1" customHeight="1">
      <c r="A43" s="24" t="s">
        <v>89</v>
      </c>
      <c r="B43" s="5" t="s">
        <v>62</v>
      </c>
      <c r="C43" s="6" t="s">
        <v>20</v>
      </c>
      <c r="D43" s="6">
        <v>295</v>
      </c>
      <c r="E43" s="7">
        <v>44705</v>
      </c>
      <c r="F43" s="79" t="s">
        <v>21</v>
      </c>
      <c r="G43" s="22" t="s">
        <v>690</v>
      </c>
      <c r="H43" s="25" t="s">
        <v>22</v>
      </c>
      <c r="I43" s="10">
        <v>34020.300000000003</v>
      </c>
      <c r="J43" s="11">
        <v>33990</v>
      </c>
      <c r="K43" s="12">
        <f t="shared" si="4"/>
        <v>30.30000000000291</v>
      </c>
      <c r="L43" s="13" t="s">
        <v>86</v>
      </c>
      <c r="M43" s="9" t="s">
        <v>28</v>
      </c>
      <c r="N43" s="14">
        <f t="shared" si="5"/>
        <v>-71</v>
      </c>
      <c r="O43" s="6" t="s">
        <v>25</v>
      </c>
      <c r="P43" s="15">
        <v>44746</v>
      </c>
      <c r="Q43" s="29" t="s">
        <v>633</v>
      </c>
      <c r="R43" s="16">
        <v>44776</v>
      </c>
      <c r="S43" s="83" t="s">
        <v>320</v>
      </c>
      <c r="T43" s="18"/>
      <c r="U43" s="19" t="s">
        <v>84</v>
      </c>
    </row>
    <row r="44" spans="1:21" s="21" customFormat="1" ht="62.1" customHeight="1">
      <c r="A44" s="24" t="s">
        <v>91</v>
      </c>
      <c r="B44" s="5" t="s">
        <v>38</v>
      </c>
      <c r="C44" s="6" t="s">
        <v>20</v>
      </c>
      <c r="D44" s="6">
        <v>294</v>
      </c>
      <c r="E44" s="7">
        <v>44705</v>
      </c>
      <c r="F44" s="79" t="s">
        <v>21</v>
      </c>
      <c r="G44" s="22" t="s">
        <v>691</v>
      </c>
      <c r="H44" s="25" t="s">
        <v>22</v>
      </c>
      <c r="I44" s="10">
        <v>51000</v>
      </c>
      <c r="J44" s="11">
        <v>50996</v>
      </c>
      <c r="K44" s="26">
        <f t="shared" si="4"/>
        <v>4</v>
      </c>
      <c r="L44" s="13" t="s">
        <v>86</v>
      </c>
      <c r="M44" s="9" t="s">
        <v>28</v>
      </c>
      <c r="N44" s="31">
        <f t="shared" si="5"/>
        <v>-71</v>
      </c>
      <c r="O44" s="6" t="s">
        <v>25</v>
      </c>
      <c r="P44" s="15">
        <v>44734</v>
      </c>
      <c r="Q44" s="29" t="s">
        <v>633</v>
      </c>
      <c r="R44" s="16">
        <v>44776</v>
      </c>
      <c r="S44" s="83" t="s">
        <v>679</v>
      </c>
      <c r="T44" s="18"/>
      <c r="U44" s="19" t="s">
        <v>84</v>
      </c>
    </row>
    <row r="45" spans="1:21" s="21" customFormat="1" ht="60" customHeight="1">
      <c r="A45" s="24" t="s">
        <v>113</v>
      </c>
      <c r="B45" s="5" t="s">
        <v>55</v>
      </c>
      <c r="C45" s="6" t="s">
        <v>20</v>
      </c>
      <c r="D45" s="6">
        <v>343</v>
      </c>
      <c r="E45" s="7">
        <v>44726</v>
      </c>
      <c r="F45" s="7" t="s">
        <v>21</v>
      </c>
      <c r="G45" s="8" t="s">
        <v>692</v>
      </c>
      <c r="H45" s="9" t="s">
        <v>22</v>
      </c>
      <c r="I45" s="10">
        <v>25910</v>
      </c>
      <c r="J45" s="11">
        <v>25874</v>
      </c>
      <c r="K45" s="12">
        <f t="shared" si="4"/>
        <v>36</v>
      </c>
      <c r="L45" s="13" t="s">
        <v>23</v>
      </c>
      <c r="M45" s="9" t="s">
        <v>28</v>
      </c>
      <c r="N45" s="14">
        <f t="shared" si="5"/>
        <v>-52</v>
      </c>
      <c r="O45" s="6" t="s">
        <v>25</v>
      </c>
      <c r="P45" s="15">
        <v>44762</v>
      </c>
      <c r="Q45" s="9" t="s">
        <v>693</v>
      </c>
      <c r="R45" s="16">
        <v>44778</v>
      </c>
      <c r="S45" s="83" t="s">
        <v>694</v>
      </c>
      <c r="T45" s="18"/>
      <c r="U45" s="19" t="s">
        <v>84</v>
      </c>
    </row>
    <row r="46" spans="1:21" s="21" customFormat="1" ht="60" customHeight="1">
      <c r="A46" s="24" t="s">
        <v>114</v>
      </c>
      <c r="B46" s="5" t="s">
        <v>117</v>
      </c>
      <c r="C46" s="6" t="s">
        <v>20</v>
      </c>
      <c r="D46" s="6">
        <v>345</v>
      </c>
      <c r="E46" s="7">
        <v>44727</v>
      </c>
      <c r="F46" s="7" t="s">
        <v>21</v>
      </c>
      <c r="G46" s="8" t="s">
        <v>695</v>
      </c>
      <c r="H46" s="9" t="s">
        <v>22</v>
      </c>
      <c r="I46" s="10">
        <v>26000</v>
      </c>
      <c r="J46" s="11">
        <v>25922</v>
      </c>
      <c r="K46" s="12">
        <f t="shared" si="4"/>
        <v>78</v>
      </c>
      <c r="L46" s="13" t="s">
        <v>23</v>
      </c>
      <c r="M46" s="9" t="s">
        <v>28</v>
      </c>
      <c r="N46" s="14">
        <f t="shared" si="5"/>
        <v>-51</v>
      </c>
      <c r="O46" s="6" t="s">
        <v>25</v>
      </c>
      <c r="P46" s="15">
        <v>44762</v>
      </c>
      <c r="Q46" s="9" t="s">
        <v>693</v>
      </c>
      <c r="R46" s="16">
        <v>44778</v>
      </c>
      <c r="S46" s="83" t="s">
        <v>696</v>
      </c>
      <c r="T46" s="18"/>
      <c r="U46" s="19" t="s">
        <v>627</v>
      </c>
    </row>
    <row r="47" spans="1:21" s="21" customFormat="1" ht="60" customHeight="1">
      <c r="A47" s="24" t="s">
        <v>116</v>
      </c>
      <c r="B47" s="5" t="s">
        <v>46</v>
      </c>
      <c r="C47" s="6" t="s">
        <v>20</v>
      </c>
      <c r="D47" s="6">
        <v>350</v>
      </c>
      <c r="E47" s="7">
        <v>44728</v>
      </c>
      <c r="F47" s="7" t="s">
        <v>21</v>
      </c>
      <c r="G47" s="8" t="s">
        <v>697</v>
      </c>
      <c r="H47" s="9" t="s">
        <v>22</v>
      </c>
      <c r="I47" s="10">
        <v>10000</v>
      </c>
      <c r="J47" s="11">
        <v>9985</v>
      </c>
      <c r="K47" s="12">
        <f t="shared" si="4"/>
        <v>15</v>
      </c>
      <c r="L47" s="13" t="s">
        <v>23</v>
      </c>
      <c r="M47" s="9" t="s">
        <v>28</v>
      </c>
      <c r="N47" s="14">
        <f t="shared" si="5"/>
        <v>-50</v>
      </c>
      <c r="O47" s="6" t="s">
        <v>25</v>
      </c>
      <c r="P47" s="15">
        <v>44762</v>
      </c>
      <c r="Q47" s="9" t="s">
        <v>693</v>
      </c>
      <c r="R47" s="16">
        <v>44778</v>
      </c>
      <c r="S47" s="83" t="s">
        <v>696</v>
      </c>
      <c r="T47" s="18"/>
      <c r="U47" s="19" t="s">
        <v>84</v>
      </c>
    </row>
    <row r="48" spans="1:21" s="21" customFormat="1" ht="60" customHeight="1">
      <c r="A48" s="24" t="s">
        <v>119</v>
      </c>
      <c r="B48" s="5" t="s">
        <v>117</v>
      </c>
      <c r="C48" s="6" t="s">
        <v>20</v>
      </c>
      <c r="D48" s="6">
        <v>351</v>
      </c>
      <c r="E48" s="7">
        <v>44728</v>
      </c>
      <c r="F48" s="7" t="s">
        <v>21</v>
      </c>
      <c r="G48" s="8" t="s">
        <v>698</v>
      </c>
      <c r="H48" s="9" t="s">
        <v>22</v>
      </c>
      <c r="I48" s="10">
        <v>26000</v>
      </c>
      <c r="J48" s="11">
        <v>25969</v>
      </c>
      <c r="K48" s="12">
        <f t="shared" si="4"/>
        <v>31</v>
      </c>
      <c r="L48" s="13" t="s">
        <v>23</v>
      </c>
      <c r="M48" s="9" t="s">
        <v>28</v>
      </c>
      <c r="N48" s="14">
        <f t="shared" si="5"/>
        <v>-50</v>
      </c>
      <c r="O48" s="6" t="s">
        <v>25</v>
      </c>
      <c r="P48" s="15">
        <v>44762</v>
      </c>
      <c r="Q48" s="9" t="s">
        <v>693</v>
      </c>
      <c r="R48" s="16">
        <v>44778</v>
      </c>
      <c r="S48" s="83" t="s">
        <v>696</v>
      </c>
      <c r="T48" s="18"/>
      <c r="U48" s="19" t="s">
        <v>36</v>
      </c>
    </row>
    <row r="49" spans="1:21" s="21" customFormat="1" ht="60" customHeight="1">
      <c r="A49" s="24" t="s">
        <v>120</v>
      </c>
      <c r="B49" s="9" t="s">
        <v>100</v>
      </c>
      <c r="C49" s="6" t="s">
        <v>20</v>
      </c>
      <c r="D49" s="6">
        <v>371</v>
      </c>
      <c r="E49" s="7">
        <v>44734</v>
      </c>
      <c r="F49" s="7" t="s">
        <v>21</v>
      </c>
      <c r="G49" s="8" t="s">
        <v>699</v>
      </c>
      <c r="H49" s="9" t="s">
        <v>22</v>
      </c>
      <c r="I49" s="10">
        <v>20000</v>
      </c>
      <c r="J49" s="11">
        <v>19960</v>
      </c>
      <c r="K49" s="12">
        <f t="shared" si="4"/>
        <v>40</v>
      </c>
      <c r="L49" s="13" t="s">
        <v>23</v>
      </c>
      <c r="M49" s="9" t="s">
        <v>24</v>
      </c>
      <c r="N49" s="14">
        <f t="shared" si="5"/>
        <v>-55</v>
      </c>
      <c r="O49" s="6" t="s">
        <v>25</v>
      </c>
      <c r="P49" s="15">
        <v>44771</v>
      </c>
      <c r="Q49" s="9" t="s">
        <v>633</v>
      </c>
      <c r="R49" s="16">
        <v>44789</v>
      </c>
      <c r="S49" s="83" t="s">
        <v>364</v>
      </c>
      <c r="T49" s="18"/>
      <c r="U49" s="19" t="s">
        <v>36</v>
      </c>
    </row>
    <row r="50" spans="1:21" s="21" customFormat="1" ht="60" customHeight="1">
      <c r="A50" s="24" t="s">
        <v>121</v>
      </c>
      <c r="B50" s="5" t="s">
        <v>42</v>
      </c>
      <c r="C50" s="6" t="s">
        <v>20</v>
      </c>
      <c r="D50" s="6">
        <v>373</v>
      </c>
      <c r="E50" s="7">
        <v>44739</v>
      </c>
      <c r="F50" s="7" t="s">
        <v>21</v>
      </c>
      <c r="G50" s="8" t="s">
        <v>700</v>
      </c>
      <c r="H50" s="9" t="s">
        <v>22</v>
      </c>
      <c r="I50" s="10">
        <v>15550</v>
      </c>
      <c r="J50" s="11">
        <v>15536</v>
      </c>
      <c r="K50" s="12">
        <f t="shared" si="4"/>
        <v>14</v>
      </c>
      <c r="L50" s="13" t="s">
        <v>23</v>
      </c>
      <c r="M50" s="9" t="s">
        <v>28</v>
      </c>
      <c r="N50" s="14">
        <f t="shared" si="5"/>
        <v>-49</v>
      </c>
      <c r="O50" s="6" t="s">
        <v>25</v>
      </c>
      <c r="P50" s="15">
        <v>44768</v>
      </c>
      <c r="Q50" s="9" t="s">
        <v>633</v>
      </c>
      <c r="R50" s="16">
        <v>44788</v>
      </c>
      <c r="S50" s="83" t="s">
        <v>356</v>
      </c>
      <c r="T50" s="18"/>
      <c r="U50" s="19" t="s">
        <v>36</v>
      </c>
    </row>
    <row r="51" spans="1:21" s="21" customFormat="1" ht="60" customHeight="1">
      <c r="A51" s="24" t="s">
        <v>122</v>
      </c>
      <c r="B51" s="5" t="s">
        <v>55</v>
      </c>
      <c r="C51" s="6" t="s">
        <v>20</v>
      </c>
      <c r="D51" s="6">
        <v>374</v>
      </c>
      <c r="E51" s="7">
        <v>44739</v>
      </c>
      <c r="F51" s="7" t="s">
        <v>21</v>
      </c>
      <c r="G51" s="8" t="s">
        <v>701</v>
      </c>
      <c r="H51" s="9" t="s">
        <v>22</v>
      </c>
      <c r="I51" s="10">
        <v>32493</v>
      </c>
      <c r="J51" s="11">
        <v>30844</v>
      </c>
      <c r="K51" s="12">
        <f t="shared" si="4"/>
        <v>1649</v>
      </c>
      <c r="L51" s="13" t="s">
        <v>23</v>
      </c>
      <c r="M51" s="9" t="s">
        <v>39</v>
      </c>
      <c r="N51" s="14">
        <f t="shared" si="5"/>
        <v>-46</v>
      </c>
      <c r="O51" s="6" t="s">
        <v>25</v>
      </c>
      <c r="P51" s="15">
        <v>44771</v>
      </c>
      <c r="Q51" s="9" t="s">
        <v>633</v>
      </c>
      <c r="R51" s="16">
        <v>44785</v>
      </c>
      <c r="S51" s="83" t="s">
        <v>364</v>
      </c>
      <c r="T51" s="18"/>
      <c r="U51" s="19" t="s">
        <v>84</v>
      </c>
    </row>
    <row r="52" spans="1:21" s="21" customFormat="1" ht="63.75" customHeight="1">
      <c r="A52" s="24" t="s">
        <v>123</v>
      </c>
      <c r="B52" s="5" t="s">
        <v>117</v>
      </c>
      <c r="C52" s="6" t="s">
        <v>20</v>
      </c>
      <c r="D52" s="6">
        <v>389</v>
      </c>
      <c r="E52" s="7">
        <v>44747</v>
      </c>
      <c r="F52" s="7" t="s">
        <v>21</v>
      </c>
      <c r="G52" s="8" t="s">
        <v>329</v>
      </c>
      <c r="H52" s="9" t="s">
        <v>22</v>
      </c>
      <c r="I52" s="10">
        <v>26000</v>
      </c>
      <c r="J52" s="11">
        <v>25969</v>
      </c>
      <c r="K52" s="12">
        <f t="shared" si="4"/>
        <v>31</v>
      </c>
      <c r="L52" s="13" t="s">
        <v>23</v>
      </c>
      <c r="M52" s="9" t="s">
        <v>28</v>
      </c>
      <c r="N52" s="14">
        <f t="shared" si="5"/>
        <v>-76</v>
      </c>
      <c r="O52" s="6" t="s">
        <v>25</v>
      </c>
      <c r="P52" s="15">
        <v>44775</v>
      </c>
      <c r="Q52" s="29" t="s">
        <v>274</v>
      </c>
      <c r="R52" s="16">
        <v>44823</v>
      </c>
      <c r="S52" s="83" t="s">
        <v>369</v>
      </c>
      <c r="T52" s="18"/>
      <c r="U52" s="19" t="s">
        <v>84</v>
      </c>
    </row>
    <row r="53" spans="1:21" s="21" customFormat="1" ht="63.75" customHeight="1">
      <c r="A53" s="24" t="s">
        <v>124</v>
      </c>
      <c r="B53" s="5" t="s">
        <v>57</v>
      </c>
      <c r="C53" s="6" t="s">
        <v>20</v>
      </c>
      <c r="D53" s="6">
        <v>402</v>
      </c>
      <c r="E53" s="7">
        <v>44748</v>
      </c>
      <c r="F53" s="7" t="s">
        <v>21</v>
      </c>
      <c r="G53" s="8" t="s">
        <v>337</v>
      </c>
      <c r="H53" s="9" t="s">
        <v>22</v>
      </c>
      <c r="I53" s="10">
        <v>18000</v>
      </c>
      <c r="J53" s="11">
        <v>17979</v>
      </c>
      <c r="K53" s="12">
        <f t="shared" si="4"/>
        <v>21</v>
      </c>
      <c r="L53" s="13" t="s">
        <v>23</v>
      </c>
      <c r="M53" s="9" t="s">
        <v>28</v>
      </c>
      <c r="N53" s="14">
        <f t="shared" si="5"/>
        <v>-75</v>
      </c>
      <c r="O53" s="6" t="s">
        <v>25</v>
      </c>
      <c r="P53" s="15">
        <v>44775</v>
      </c>
      <c r="Q53" s="29" t="s">
        <v>274</v>
      </c>
      <c r="R53" s="16">
        <v>44823</v>
      </c>
      <c r="S53" s="83" t="s">
        <v>373</v>
      </c>
      <c r="T53" s="18"/>
      <c r="U53" s="19" t="s">
        <v>84</v>
      </c>
    </row>
    <row r="54" spans="1:21" s="21" customFormat="1" ht="63.75" customHeight="1">
      <c r="A54" s="24" t="s">
        <v>125</v>
      </c>
      <c r="B54" s="5" t="s">
        <v>53</v>
      </c>
      <c r="C54" s="6" t="s">
        <v>20</v>
      </c>
      <c r="D54" s="6">
        <v>405</v>
      </c>
      <c r="E54" s="7">
        <v>44748</v>
      </c>
      <c r="F54" s="7" t="s">
        <v>21</v>
      </c>
      <c r="G54" s="8" t="s">
        <v>355</v>
      </c>
      <c r="H54" s="9" t="s">
        <v>22</v>
      </c>
      <c r="I54" s="10">
        <v>17500</v>
      </c>
      <c r="J54" s="11">
        <v>17438</v>
      </c>
      <c r="K54" s="12">
        <f t="shared" si="4"/>
        <v>62</v>
      </c>
      <c r="L54" s="13" t="s">
        <v>23</v>
      </c>
      <c r="M54" s="9" t="s">
        <v>28</v>
      </c>
      <c r="N54" s="14">
        <f t="shared" si="5"/>
        <v>-91</v>
      </c>
      <c r="O54" s="6" t="s">
        <v>25</v>
      </c>
      <c r="P54" s="15">
        <v>44812</v>
      </c>
      <c r="Q54" s="9" t="s">
        <v>585</v>
      </c>
      <c r="R54" s="16">
        <v>44839</v>
      </c>
      <c r="S54" s="83" t="s">
        <v>444</v>
      </c>
      <c r="T54" s="18"/>
      <c r="U54" s="19" t="s">
        <v>84</v>
      </c>
    </row>
    <row r="55" spans="1:21" s="21" customFormat="1" ht="63.75" customHeight="1">
      <c r="A55" s="24" t="s">
        <v>126</v>
      </c>
      <c r="B55" s="9" t="s">
        <v>702</v>
      </c>
      <c r="C55" s="6" t="s">
        <v>20</v>
      </c>
      <c r="D55" s="6">
        <v>409</v>
      </c>
      <c r="E55" s="7">
        <v>44763</v>
      </c>
      <c r="F55" s="7" t="s">
        <v>21</v>
      </c>
      <c r="G55" s="8" t="s">
        <v>361</v>
      </c>
      <c r="H55" s="9" t="s">
        <v>22</v>
      </c>
      <c r="I55" s="10">
        <v>124550</v>
      </c>
      <c r="J55" s="11">
        <v>124450</v>
      </c>
      <c r="K55" s="12">
        <f t="shared" si="4"/>
        <v>100</v>
      </c>
      <c r="L55" s="13" t="s">
        <v>23</v>
      </c>
      <c r="M55" s="9" t="s">
        <v>28</v>
      </c>
      <c r="N55" s="14">
        <f t="shared" si="5"/>
        <v>-76</v>
      </c>
      <c r="O55" s="6" t="s">
        <v>25</v>
      </c>
      <c r="P55" s="15">
        <v>44812</v>
      </c>
      <c r="Q55" s="9" t="s">
        <v>585</v>
      </c>
      <c r="R55" s="16">
        <v>44839</v>
      </c>
      <c r="S55" s="83" t="s">
        <v>444</v>
      </c>
      <c r="T55" s="18"/>
      <c r="U55" s="19" t="s">
        <v>84</v>
      </c>
    </row>
    <row r="56" spans="1:21" s="21" customFormat="1" ht="63.75" customHeight="1">
      <c r="A56" s="24" t="s">
        <v>127</v>
      </c>
      <c r="B56" s="5" t="s">
        <v>90</v>
      </c>
      <c r="C56" s="6" t="s">
        <v>20</v>
      </c>
      <c r="D56" s="6">
        <v>412</v>
      </c>
      <c r="E56" s="7">
        <v>44763</v>
      </c>
      <c r="F56" s="7" t="s">
        <v>21</v>
      </c>
      <c r="G56" s="8" t="s">
        <v>359</v>
      </c>
      <c r="H56" s="9" t="s">
        <v>22</v>
      </c>
      <c r="I56" s="10">
        <v>15500</v>
      </c>
      <c r="J56" s="11">
        <v>15474</v>
      </c>
      <c r="K56" s="12">
        <f t="shared" si="4"/>
        <v>26</v>
      </c>
      <c r="L56" s="13" t="s">
        <v>23</v>
      </c>
      <c r="M56" s="9" t="s">
        <v>28</v>
      </c>
      <c r="N56" s="14">
        <f t="shared" si="5"/>
        <v>-76</v>
      </c>
      <c r="O56" s="6" t="s">
        <v>25</v>
      </c>
      <c r="P56" s="15">
        <v>44812</v>
      </c>
      <c r="Q56" s="9" t="s">
        <v>585</v>
      </c>
      <c r="R56" s="16">
        <v>44839</v>
      </c>
      <c r="S56" s="83" t="s">
        <v>444</v>
      </c>
      <c r="T56" s="18"/>
      <c r="U56" s="19" t="s">
        <v>84</v>
      </c>
    </row>
    <row r="57" spans="1:21" s="21" customFormat="1" ht="63.75" customHeight="1">
      <c r="A57" s="24" t="s">
        <v>128</v>
      </c>
      <c r="B57" s="5" t="s">
        <v>33</v>
      </c>
      <c r="C57" s="6" t="s">
        <v>20</v>
      </c>
      <c r="D57" s="6">
        <v>416</v>
      </c>
      <c r="E57" s="7">
        <v>44770</v>
      </c>
      <c r="F57" s="7" t="s">
        <v>21</v>
      </c>
      <c r="G57" s="8" t="s">
        <v>371</v>
      </c>
      <c r="H57" s="9" t="s">
        <v>22</v>
      </c>
      <c r="I57" s="10">
        <v>10000</v>
      </c>
      <c r="J57" s="11">
        <v>9965</v>
      </c>
      <c r="K57" s="12">
        <f t="shared" si="4"/>
        <v>35</v>
      </c>
      <c r="L57" s="13" t="s">
        <v>23</v>
      </c>
      <c r="M57" s="9" t="s">
        <v>28</v>
      </c>
      <c r="N57" s="14">
        <f t="shared" si="5"/>
        <v>-69</v>
      </c>
      <c r="O57" s="6" t="s">
        <v>25</v>
      </c>
      <c r="P57" s="15">
        <v>44813</v>
      </c>
      <c r="Q57" s="9" t="s">
        <v>585</v>
      </c>
      <c r="R57" s="16">
        <v>44839</v>
      </c>
      <c r="S57" s="83" t="s">
        <v>444</v>
      </c>
      <c r="T57" s="18"/>
      <c r="U57" s="19" t="s">
        <v>84</v>
      </c>
    </row>
    <row r="58" spans="1:21" s="21" customFormat="1" ht="63.75" customHeight="1">
      <c r="A58" s="24" t="s">
        <v>129</v>
      </c>
      <c r="B58" s="5" t="s">
        <v>70</v>
      </c>
      <c r="C58" s="6" t="s">
        <v>20</v>
      </c>
      <c r="D58" s="6">
        <v>418</v>
      </c>
      <c r="E58" s="7">
        <v>44774</v>
      </c>
      <c r="F58" s="7" t="s">
        <v>21</v>
      </c>
      <c r="G58" s="8" t="s">
        <v>379</v>
      </c>
      <c r="H58" s="9" t="s">
        <v>22</v>
      </c>
      <c r="I58" s="10">
        <v>3000</v>
      </c>
      <c r="J58" s="11">
        <v>2995</v>
      </c>
      <c r="K58" s="12">
        <f t="shared" si="4"/>
        <v>5</v>
      </c>
      <c r="L58" s="13" t="s">
        <v>23</v>
      </c>
      <c r="M58" s="9" t="s">
        <v>28</v>
      </c>
      <c r="N58" s="14">
        <f t="shared" si="5"/>
        <v>-65</v>
      </c>
      <c r="O58" s="6" t="s">
        <v>25</v>
      </c>
      <c r="P58" s="15">
        <v>44813</v>
      </c>
      <c r="Q58" s="9" t="s">
        <v>585</v>
      </c>
      <c r="R58" s="16">
        <v>44839</v>
      </c>
      <c r="S58" s="83" t="s">
        <v>444</v>
      </c>
      <c r="T58" s="18"/>
      <c r="U58" s="19" t="s">
        <v>84</v>
      </c>
    </row>
    <row r="59" spans="1:21" s="21" customFormat="1" ht="63.75" customHeight="1">
      <c r="A59" s="24" t="s">
        <v>130</v>
      </c>
      <c r="B59" s="5" t="s">
        <v>82</v>
      </c>
      <c r="C59" s="6" t="s">
        <v>20</v>
      </c>
      <c r="D59" s="6">
        <v>419</v>
      </c>
      <c r="E59" s="7">
        <v>44774</v>
      </c>
      <c r="F59" s="7" t="s">
        <v>21</v>
      </c>
      <c r="G59" s="8" t="s">
        <v>380</v>
      </c>
      <c r="H59" s="9" t="s">
        <v>22</v>
      </c>
      <c r="I59" s="10">
        <v>10000</v>
      </c>
      <c r="J59" s="11">
        <v>9982</v>
      </c>
      <c r="K59" s="12">
        <f t="shared" si="4"/>
        <v>18</v>
      </c>
      <c r="L59" s="13" t="s">
        <v>23</v>
      </c>
      <c r="M59" s="9" t="s">
        <v>28</v>
      </c>
      <c r="N59" s="14">
        <f t="shared" si="5"/>
        <v>-65</v>
      </c>
      <c r="O59" s="6" t="s">
        <v>25</v>
      </c>
      <c r="P59" s="15">
        <v>44813</v>
      </c>
      <c r="Q59" s="9" t="s">
        <v>585</v>
      </c>
      <c r="R59" s="16">
        <v>44839</v>
      </c>
      <c r="S59" s="83" t="s">
        <v>444</v>
      </c>
      <c r="T59" s="18"/>
      <c r="U59" s="19" t="s">
        <v>84</v>
      </c>
    </row>
    <row r="60" spans="1:21" s="21" customFormat="1" ht="60" customHeight="1">
      <c r="A60" s="24" t="s">
        <v>133</v>
      </c>
      <c r="B60" s="5" t="s">
        <v>55</v>
      </c>
      <c r="C60" s="6" t="s">
        <v>20</v>
      </c>
      <c r="D60" s="6">
        <v>365</v>
      </c>
      <c r="E60" s="7">
        <v>44729</v>
      </c>
      <c r="F60" s="7" t="s">
        <v>21</v>
      </c>
      <c r="G60" s="22" t="s">
        <v>308</v>
      </c>
      <c r="H60" s="9" t="s">
        <v>306</v>
      </c>
      <c r="I60" s="10">
        <v>97390</v>
      </c>
      <c r="J60" s="11">
        <v>97295</v>
      </c>
      <c r="K60" s="12">
        <f t="shared" si="4"/>
        <v>95</v>
      </c>
      <c r="L60" s="13" t="s">
        <v>86</v>
      </c>
      <c r="M60" s="9" t="s">
        <v>98</v>
      </c>
      <c r="N60" s="14">
        <f t="shared" si="5"/>
        <v>-111</v>
      </c>
      <c r="O60" s="6" t="s">
        <v>25</v>
      </c>
      <c r="P60" s="15">
        <v>44771</v>
      </c>
      <c r="Q60" s="9" t="s">
        <v>274</v>
      </c>
      <c r="R60" s="16">
        <v>44840</v>
      </c>
      <c r="S60" s="83" t="s">
        <v>364</v>
      </c>
      <c r="T60" s="18"/>
      <c r="U60" s="19" t="s">
        <v>84</v>
      </c>
    </row>
    <row r="61" spans="1:21" s="21" customFormat="1" ht="63.75" customHeight="1">
      <c r="A61" s="24" t="s">
        <v>134</v>
      </c>
      <c r="B61" s="5" t="s">
        <v>27</v>
      </c>
      <c r="C61" s="6" t="s">
        <v>20</v>
      </c>
      <c r="D61" s="6">
        <v>413</v>
      </c>
      <c r="E61" s="7">
        <v>44769</v>
      </c>
      <c r="F61" s="7" t="s">
        <v>21</v>
      </c>
      <c r="G61" s="8" t="s">
        <v>368</v>
      </c>
      <c r="H61" s="9" t="s">
        <v>22</v>
      </c>
      <c r="I61" s="10">
        <v>10000</v>
      </c>
      <c r="J61" s="11">
        <v>8920</v>
      </c>
      <c r="K61" s="12">
        <f t="shared" si="4"/>
        <v>1080</v>
      </c>
      <c r="L61" s="13" t="s">
        <v>23</v>
      </c>
      <c r="M61" s="9" t="s">
        <v>39</v>
      </c>
      <c r="N61" s="14">
        <f t="shared" si="5"/>
        <v>-76</v>
      </c>
      <c r="O61" s="6" t="s">
        <v>25</v>
      </c>
      <c r="P61" s="15">
        <v>44816</v>
      </c>
      <c r="Q61" s="9" t="s">
        <v>274</v>
      </c>
      <c r="R61" s="16">
        <v>44845</v>
      </c>
      <c r="S61" s="83" t="s">
        <v>444</v>
      </c>
      <c r="T61" s="18"/>
      <c r="U61" s="19" t="s">
        <v>84</v>
      </c>
    </row>
    <row r="62" spans="1:21" s="21" customFormat="1" ht="63.75" customHeight="1">
      <c r="A62" s="24" t="s">
        <v>136</v>
      </c>
      <c r="B62" s="5" t="s">
        <v>64</v>
      </c>
      <c r="C62" s="6" t="s">
        <v>20</v>
      </c>
      <c r="D62" s="6">
        <v>429</v>
      </c>
      <c r="E62" s="7">
        <v>44776</v>
      </c>
      <c r="F62" s="7" t="s">
        <v>21</v>
      </c>
      <c r="G62" s="8" t="s">
        <v>377</v>
      </c>
      <c r="H62" s="9" t="s">
        <v>22</v>
      </c>
      <c r="I62" s="10">
        <v>10000</v>
      </c>
      <c r="J62" s="11">
        <v>9960</v>
      </c>
      <c r="K62" s="12">
        <f t="shared" si="4"/>
        <v>40</v>
      </c>
      <c r="L62" s="13" t="s">
        <v>23</v>
      </c>
      <c r="M62" s="9" t="s">
        <v>28</v>
      </c>
      <c r="N62" s="14">
        <f t="shared" si="5"/>
        <v>-69</v>
      </c>
      <c r="O62" s="6" t="s">
        <v>25</v>
      </c>
      <c r="P62" s="15">
        <v>44813</v>
      </c>
      <c r="Q62" s="9" t="s">
        <v>274</v>
      </c>
      <c r="R62" s="16">
        <v>44845</v>
      </c>
      <c r="S62" s="83" t="s">
        <v>444</v>
      </c>
      <c r="T62" s="18"/>
      <c r="U62" s="19" t="s">
        <v>84</v>
      </c>
    </row>
    <row r="63" spans="1:21" s="21" customFormat="1" ht="63.75" customHeight="1">
      <c r="A63" s="24" t="s">
        <v>138</v>
      </c>
      <c r="B63" s="5" t="s">
        <v>237</v>
      </c>
      <c r="C63" s="6" t="s">
        <v>20</v>
      </c>
      <c r="D63" s="6">
        <v>439</v>
      </c>
      <c r="E63" s="7">
        <v>44781</v>
      </c>
      <c r="F63" s="7" t="s">
        <v>21</v>
      </c>
      <c r="G63" s="8" t="s">
        <v>389</v>
      </c>
      <c r="H63" s="9" t="s">
        <v>22</v>
      </c>
      <c r="I63" s="10">
        <v>25000</v>
      </c>
      <c r="J63" s="11">
        <v>24977</v>
      </c>
      <c r="K63" s="12">
        <f t="shared" si="4"/>
        <v>23</v>
      </c>
      <c r="L63" s="13" t="s">
        <v>23</v>
      </c>
      <c r="M63" s="9" t="s">
        <v>312</v>
      </c>
      <c r="N63" s="14">
        <f t="shared" si="5"/>
        <v>-64</v>
      </c>
      <c r="O63" s="6" t="s">
        <v>25</v>
      </c>
      <c r="P63" s="15">
        <v>44825</v>
      </c>
      <c r="Q63" s="9" t="s">
        <v>274</v>
      </c>
      <c r="R63" s="16">
        <v>44845</v>
      </c>
      <c r="S63" s="83" t="s">
        <v>505</v>
      </c>
      <c r="T63" s="18"/>
      <c r="U63" s="19" t="s">
        <v>84</v>
      </c>
    </row>
    <row r="64" spans="1:21" s="21" customFormat="1" ht="63.75" customHeight="1">
      <c r="A64" s="24" t="s">
        <v>139</v>
      </c>
      <c r="B64" s="5" t="s">
        <v>48</v>
      </c>
      <c r="C64" s="6" t="s">
        <v>20</v>
      </c>
      <c r="D64" s="6">
        <v>443</v>
      </c>
      <c r="E64" s="7">
        <v>44789</v>
      </c>
      <c r="F64" s="7" t="s">
        <v>21</v>
      </c>
      <c r="G64" s="8" t="s">
        <v>407</v>
      </c>
      <c r="H64" s="9" t="s">
        <v>22</v>
      </c>
      <c r="I64" s="10">
        <v>6350</v>
      </c>
      <c r="J64" s="11">
        <v>6300</v>
      </c>
      <c r="K64" s="12">
        <f t="shared" si="4"/>
        <v>50</v>
      </c>
      <c r="L64" s="13" t="s">
        <v>23</v>
      </c>
      <c r="M64" s="9" t="s">
        <v>312</v>
      </c>
      <c r="N64" s="14">
        <f t="shared" si="5"/>
        <v>-56</v>
      </c>
      <c r="O64" s="6" t="s">
        <v>25</v>
      </c>
      <c r="P64" s="15">
        <v>44825</v>
      </c>
      <c r="Q64" s="9" t="s">
        <v>274</v>
      </c>
      <c r="R64" s="16">
        <v>44845</v>
      </c>
      <c r="S64" s="83" t="s">
        <v>505</v>
      </c>
      <c r="T64" s="18"/>
      <c r="U64" s="19" t="s">
        <v>84</v>
      </c>
    </row>
    <row r="65" spans="1:21" s="21" customFormat="1" ht="63.75" customHeight="1">
      <c r="A65" s="24" t="s">
        <v>140</v>
      </c>
      <c r="B65" s="5" t="s">
        <v>48</v>
      </c>
      <c r="C65" s="6" t="s">
        <v>20</v>
      </c>
      <c r="D65" s="6">
        <v>444</v>
      </c>
      <c r="E65" s="7">
        <v>44791</v>
      </c>
      <c r="F65" s="7" t="s">
        <v>21</v>
      </c>
      <c r="G65" s="8" t="s">
        <v>407</v>
      </c>
      <c r="H65" s="9" t="s">
        <v>22</v>
      </c>
      <c r="I65" s="10">
        <v>18050</v>
      </c>
      <c r="J65" s="11">
        <v>18000</v>
      </c>
      <c r="K65" s="12">
        <f t="shared" si="4"/>
        <v>50</v>
      </c>
      <c r="L65" s="13" t="s">
        <v>23</v>
      </c>
      <c r="M65" s="9" t="s">
        <v>312</v>
      </c>
      <c r="N65" s="14">
        <f t="shared" si="5"/>
        <v>-54</v>
      </c>
      <c r="O65" s="6" t="s">
        <v>25</v>
      </c>
      <c r="P65" s="15">
        <v>44819</v>
      </c>
      <c r="Q65" s="9" t="s">
        <v>274</v>
      </c>
      <c r="R65" s="16">
        <v>44845</v>
      </c>
      <c r="S65" s="83" t="s">
        <v>496</v>
      </c>
      <c r="T65" s="18"/>
      <c r="U65" s="19" t="s">
        <v>84</v>
      </c>
    </row>
    <row r="66" spans="1:21" s="21" customFormat="1" ht="63.75" customHeight="1">
      <c r="A66" s="24" t="s">
        <v>141</v>
      </c>
      <c r="B66" s="5" t="s">
        <v>66</v>
      </c>
      <c r="C66" s="6" t="s">
        <v>20</v>
      </c>
      <c r="D66" s="6">
        <v>428</v>
      </c>
      <c r="E66" s="7">
        <v>44776</v>
      </c>
      <c r="F66" s="7" t="s">
        <v>21</v>
      </c>
      <c r="G66" s="8" t="s">
        <v>533</v>
      </c>
      <c r="H66" s="9" t="s">
        <v>22</v>
      </c>
      <c r="I66" s="10">
        <v>23800</v>
      </c>
      <c r="J66" s="11">
        <v>23799.05</v>
      </c>
      <c r="K66" s="12">
        <f t="shared" si="4"/>
        <v>0.9500000000007276</v>
      </c>
      <c r="L66" s="13" t="s">
        <v>23</v>
      </c>
      <c r="M66" s="9" t="s">
        <v>28</v>
      </c>
      <c r="N66" s="14">
        <f t="shared" si="5"/>
        <v>-79</v>
      </c>
      <c r="O66" s="6" t="s">
        <v>25</v>
      </c>
      <c r="P66" s="15">
        <v>44816</v>
      </c>
      <c r="Q66" s="9" t="s">
        <v>274</v>
      </c>
      <c r="R66" s="16">
        <v>44855</v>
      </c>
      <c r="S66" s="83" t="s">
        <v>444</v>
      </c>
      <c r="T66" s="18"/>
      <c r="U66" s="19" t="s">
        <v>84</v>
      </c>
    </row>
    <row r="67" spans="1:21" s="21" customFormat="1" ht="63.75" customHeight="1">
      <c r="A67" s="24" t="s">
        <v>142</v>
      </c>
      <c r="B67" s="9" t="s">
        <v>702</v>
      </c>
      <c r="C67" s="6" t="s">
        <v>20</v>
      </c>
      <c r="D67" s="6">
        <v>448</v>
      </c>
      <c r="E67" s="7">
        <v>44791</v>
      </c>
      <c r="F67" s="7" t="s">
        <v>21</v>
      </c>
      <c r="G67" s="8" t="s">
        <v>429</v>
      </c>
      <c r="H67" s="9" t="s">
        <v>22</v>
      </c>
      <c r="I67" s="10">
        <v>10000</v>
      </c>
      <c r="J67" s="11">
        <v>9976</v>
      </c>
      <c r="K67" s="12">
        <f t="shared" si="4"/>
        <v>24</v>
      </c>
      <c r="L67" s="13" t="s">
        <v>23</v>
      </c>
      <c r="M67" s="9" t="s">
        <v>312</v>
      </c>
      <c r="N67" s="14">
        <f t="shared" si="5"/>
        <v>-64</v>
      </c>
      <c r="O67" s="6" t="s">
        <v>25</v>
      </c>
      <c r="P67" s="15">
        <v>44825</v>
      </c>
      <c r="Q67" s="9" t="s">
        <v>274</v>
      </c>
      <c r="R67" s="16">
        <v>44855</v>
      </c>
      <c r="S67" s="83" t="s">
        <v>505</v>
      </c>
      <c r="T67" s="18"/>
      <c r="U67" s="19" t="s">
        <v>84</v>
      </c>
    </row>
    <row r="68" spans="1:21" s="21" customFormat="1" ht="63.75" customHeight="1">
      <c r="A68" s="24" t="s">
        <v>143</v>
      </c>
      <c r="B68" s="5" t="s">
        <v>31</v>
      </c>
      <c r="C68" s="6" t="s">
        <v>20</v>
      </c>
      <c r="D68" s="6">
        <v>450</v>
      </c>
      <c r="E68" s="7">
        <v>44791</v>
      </c>
      <c r="F68" s="7" t="s">
        <v>21</v>
      </c>
      <c r="G68" s="8" t="s">
        <v>430</v>
      </c>
      <c r="H68" s="9" t="s">
        <v>22</v>
      </c>
      <c r="I68" s="10">
        <v>3000</v>
      </c>
      <c r="J68" s="11">
        <v>2992</v>
      </c>
      <c r="K68" s="12">
        <f t="shared" si="4"/>
        <v>8</v>
      </c>
      <c r="L68" s="13" t="s">
        <v>23</v>
      </c>
      <c r="M68" s="9" t="s">
        <v>39</v>
      </c>
      <c r="N68" s="14">
        <f t="shared" si="5"/>
        <v>-64</v>
      </c>
      <c r="O68" s="6" t="s">
        <v>25</v>
      </c>
      <c r="P68" s="15">
        <v>44825</v>
      </c>
      <c r="Q68" s="9" t="s">
        <v>274</v>
      </c>
      <c r="R68" s="16">
        <v>44855</v>
      </c>
      <c r="S68" s="83" t="s">
        <v>505</v>
      </c>
      <c r="T68" s="18"/>
      <c r="U68" s="19" t="s">
        <v>84</v>
      </c>
    </row>
    <row r="69" spans="1:21" s="21" customFormat="1" ht="63.75" customHeight="1">
      <c r="A69" s="24" t="s">
        <v>145</v>
      </c>
      <c r="B69" s="5" t="s">
        <v>101</v>
      </c>
      <c r="C69" s="6" t="s">
        <v>20</v>
      </c>
      <c r="D69" s="6">
        <v>455</v>
      </c>
      <c r="E69" s="7">
        <v>44795</v>
      </c>
      <c r="F69" s="7" t="s">
        <v>21</v>
      </c>
      <c r="G69" s="22" t="s">
        <v>408</v>
      </c>
      <c r="H69" s="9" t="s">
        <v>410</v>
      </c>
      <c r="I69" s="10">
        <v>4000</v>
      </c>
      <c r="J69" s="11">
        <v>3984</v>
      </c>
      <c r="K69" s="12">
        <f t="shared" si="4"/>
        <v>16</v>
      </c>
      <c r="L69" s="13" t="s">
        <v>23</v>
      </c>
      <c r="M69" s="9" t="s">
        <v>312</v>
      </c>
      <c r="N69" s="14">
        <f t="shared" si="5"/>
        <v>-60</v>
      </c>
      <c r="O69" s="6" t="s">
        <v>25</v>
      </c>
      <c r="P69" s="15">
        <v>44819</v>
      </c>
      <c r="Q69" s="9" t="s">
        <v>274</v>
      </c>
      <c r="R69" s="16">
        <v>44855</v>
      </c>
      <c r="S69" s="83" t="s">
        <v>496</v>
      </c>
      <c r="T69" s="18"/>
      <c r="U69" s="19" t="s">
        <v>426</v>
      </c>
    </row>
    <row r="70" spans="1:21" s="21" customFormat="1" ht="63.75" customHeight="1">
      <c r="A70" s="24" t="s">
        <v>146</v>
      </c>
      <c r="B70" s="5" t="s">
        <v>72</v>
      </c>
      <c r="C70" s="6" t="s">
        <v>20</v>
      </c>
      <c r="D70" s="6">
        <v>462</v>
      </c>
      <c r="E70" s="7">
        <v>44798</v>
      </c>
      <c r="F70" s="7" t="s">
        <v>21</v>
      </c>
      <c r="G70" s="22" t="s">
        <v>425</v>
      </c>
      <c r="H70" s="9" t="s">
        <v>22</v>
      </c>
      <c r="I70" s="10">
        <v>53000</v>
      </c>
      <c r="J70" s="11">
        <v>52925</v>
      </c>
      <c r="K70" s="12">
        <f t="shared" si="4"/>
        <v>75</v>
      </c>
      <c r="L70" s="13" t="s">
        <v>23</v>
      </c>
      <c r="M70" s="9" t="s">
        <v>312</v>
      </c>
      <c r="N70" s="14">
        <f t="shared" si="5"/>
        <v>-57</v>
      </c>
      <c r="O70" s="6" t="s">
        <v>25</v>
      </c>
      <c r="P70" s="15">
        <v>44825</v>
      </c>
      <c r="Q70" s="9" t="s">
        <v>274</v>
      </c>
      <c r="R70" s="16">
        <v>44855</v>
      </c>
      <c r="S70" s="83" t="s">
        <v>505</v>
      </c>
      <c r="T70" s="18"/>
      <c r="U70" s="19" t="s">
        <v>426</v>
      </c>
    </row>
    <row r="71" spans="1:21" s="21" customFormat="1" ht="63.75" customHeight="1">
      <c r="A71" s="24" t="s">
        <v>147</v>
      </c>
      <c r="B71" s="5" t="s">
        <v>99</v>
      </c>
      <c r="C71" s="6" t="s">
        <v>20</v>
      </c>
      <c r="D71" s="6">
        <v>468</v>
      </c>
      <c r="E71" s="7">
        <v>44798</v>
      </c>
      <c r="F71" s="7" t="s">
        <v>21</v>
      </c>
      <c r="G71" s="22" t="s">
        <v>421</v>
      </c>
      <c r="H71" s="9" t="s">
        <v>22</v>
      </c>
      <c r="I71" s="10">
        <v>21750</v>
      </c>
      <c r="J71" s="11">
        <v>21694</v>
      </c>
      <c r="K71" s="12">
        <f t="shared" si="4"/>
        <v>56</v>
      </c>
      <c r="L71" s="13" t="s">
        <v>23</v>
      </c>
      <c r="M71" s="9" t="s">
        <v>312</v>
      </c>
      <c r="N71" s="14">
        <f t="shared" si="5"/>
        <v>-57</v>
      </c>
      <c r="O71" s="6" t="s">
        <v>25</v>
      </c>
      <c r="P71" s="16">
        <v>44831</v>
      </c>
      <c r="Q71" s="9" t="s">
        <v>274</v>
      </c>
      <c r="R71" s="16">
        <v>44855</v>
      </c>
      <c r="S71" s="83" t="s">
        <v>508</v>
      </c>
      <c r="T71" s="18"/>
      <c r="U71" s="19" t="s">
        <v>84</v>
      </c>
    </row>
    <row r="72" spans="1:21" s="21" customFormat="1" ht="63.75" customHeight="1">
      <c r="A72" s="24" t="s">
        <v>148</v>
      </c>
      <c r="B72" s="5" t="s">
        <v>48</v>
      </c>
      <c r="C72" s="6" t="s">
        <v>20</v>
      </c>
      <c r="D72" s="6">
        <v>475</v>
      </c>
      <c r="E72" s="7">
        <v>44809</v>
      </c>
      <c r="F72" s="7" t="s">
        <v>21</v>
      </c>
      <c r="G72" s="22" t="s">
        <v>460</v>
      </c>
      <c r="H72" s="9" t="s">
        <v>22</v>
      </c>
      <c r="I72" s="10">
        <v>24400</v>
      </c>
      <c r="J72" s="11">
        <v>24348</v>
      </c>
      <c r="K72" s="12">
        <f t="shared" si="4"/>
        <v>52</v>
      </c>
      <c r="L72" s="13" t="s">
        <v>23</v>
      </c>
      <c r="M72" s="9" t="s">
        <v>24</v>
      </c>
      <c r="N72" s="14">
        <f t="shared" si="5"/>
        <v>-66</v>
      </c>
      <c r="O72" s="6" t="s">
        <v>25</v>
      </c>
      <c r="P72" s="15">
        <v>44838</v>
      </c>
      <c r="Q72" s="9" t="s">
        <v>274</v>
      </c>
      <c r="R72" s="16">
        <v>44875</v>
      </c>
      <c r="S72" s="83" t="s">
        <v>555</v>
      </c>
      <c r="T72" s="18"/>
      <c r="U72" s="19" t="s">
        <v>426</v>
      </c>
    </row>
    <row r="73" spans="1:21" s="21" customFormat="1" ht="63.75" customHeight="1">
      <c r="A73" s="24" t="s">
        <v>150</v>
      </c>
      <c r="B73" s="5" t="s">
        <v>80</v>
      </c>
      <c r="C73" s="6" t="s">
        <v>20</v>
      </c>
      <c r="D73" s="6">
        <v>478</v>
      </c>
      <c r="E73" s="7">
        <v>44809</v>
      </c>
      <c r="F73" s="7" t="s">
        <v>21</v>
      </c>
      <c r="G73" s="22" t="s">
        <v>459</v>
      </c>
      <c r="H73" s="9" t="s">
        <v>22</v>
      </c>
      <c r="I73" s="10">
        <v>3000</v>
      </c>
      <c r="J73" s="11">
        <v>2980</v>
      </c>
      <c r="K73" s="12">
        <f t="shared" si="4"/>
        <v>20</v>
      </c>
      <c r="L73" s="13" t="s">
        <v>23</v>
      </c>
      <c r="M73" s="9" t="s">
        <v>312</v>
      </c>
      <c r="N73" s="14">
        <f t="shared" si="5"/>
        <v>-66</v>
      </c>
      <c r="O73" s="6" t="s">
        <v>25</v>
      </c>
      <c r="P73" s="15">
        <v>44838</v>
      </c>
      <c r="Q73" s="9" t="s">
        <v>274</v>
      </c>
      <c r="R73" s="16">
        <v>44875</v>
      </c>
      <c r="S73" s="83" t="s">
        <v>555</v>
      </c>
      <c r="T73" s="18"/>
      <c r="U73" s="19" t="s">
        <v>84</v>
      </c>
    </row>
    <row r="74" spans="1:21" s="21" customFormat="1" ht="63.75" customHeight="1">
      <c r="A74" s="24" t="s">
        <v>151</v>
      </c>
      <c r="B74" s="5" t="s">
        <v>62</v>
      </c>
      <c r="C74" s="6" t="s">
        <v>20</v>
      </c>
      <c r="D74" s="6">
        <v>504</v>
      </c>
      <c r="E74" s="7">
        <v>44812</v>
      </c>
      <c r="F74" s="7" t="s">
        <v>21</v>
      </c>
      <c r="G74" s="22" t="s">
        <v>493</v>
      </c>
      <c r="H74" s="9" t="s">
        <v>22</v>
      </c>
      <c r="I74" s="10">
        <v>4039.5</v>
      </c>
      <c r="J74" s="11">
        <v>4035</v>
      </c>
      <c r="K74" s="12">
        <f t="shared" si="4"/>
        <v>4.5</v>
      </c>
      <c r="L74" s="13" t="s">
        <v>23</v>
      </c>
      <c r="M74" s="9" t="s">
        <v>312</v>
      </c>
      <c r="N74" s="14">
        <f t="shared" si="5"/>
        <v>-63</v>
      </c>
      <c r="O74" s="6" t="s">
        <v>25</v>
      </c>
      <c r="P74" s="15">
        <v>44838</v>
      </c>
      <c r="Q74" s="9" t="s">
        <v>274</v>
      </c>
      <c r="R74" s="16">
        <v>44875</v>
      </c>
      <c r="S74" s="83" t="s">
        <v>555</v>
      </c>
      <c r="T74" s="18"/>
      <c r="U74" s="19" t="s">
        <v>426</v>
      </c>
    </row>
    <row r="75" spans="1:21" s="21" customFormat="1" ht="63.75" customHeight="1">
      <c r="A75" s="24" t="s">
        <v>152</v>
      </c>
      <c r="B75" s="5" t="s">
        <v>275</v>
      </c>
      <c r="C75" s="6" t="s">
        <v>20</v>
      </c>
      <c r="D75" s="6">
        <v>511</v>
      </c>
      <c r="E75" s="7">
        <v>44812</v>
      </c>
      <c r="F75" s="7" t="s">
        <v>21</v>
      </c>
      <c r="G75" s="22" t="s">
        <v>494</v>
      </c>
      <c r="H75" s="9" t="s">
        <v>22</v>
      </c>
      <c r="I75" s="10">
        <v>24260</v>
      </c>
      <c r="J75" s="11">
        <v>24180</v>
      </c>
      <c r="K75" s="12">
        <f t="shared" si="4"/>
        <v>80</v>
      </c>
      <c r="L75" s="13" t="s">
        <v>23</v>
      </c>
      <c r="M75" s="9" t="s">
        <v>312</v>
      </c>
      <c r="N75" s="14">
        <f t="shared" si="5"/>
        <v>-63</v>
      </c>
      <c r="O75" s="6" t="s">
        <v>25</v>
      </c>
      <c r="P75" s="15">
        <v>44838</v>
      </c>
      <c r="Q75" s="9" t="s">
        <v>274</v>
      </c>
      <c r="R75" s="16">
        <v>44875</v>
      </c>
      <c r="S75" s="83" t="s">
        <v>555</v>
      </c>
      <c r="T75" s="18"/>
      <c r="U75" s="19" t="s">
        <v>426</v>
      </c>
    </row>
    <row r="76" spans="1:21" s="21" customFormat="1" ht="63.75" customHeight="1">
      <c r="A76" s="24" t="s">
        <v>153</v>
      </c>
      <c r="B76" s="5" t="s">
        <v>80</v>
      </c>
      <c r="C76" s="6" t="s">
        <v>20</v>
      </c>
      <c r="D76" s="6">
        <v>518</v>
      </c>
      <c r="E76" s="7">
        <v>44818</v>
      </c>
      <c r="F76" s="7" t="s">
        <v>21</v>
      </c>
      <c r="G76" s="8" t="s">
        <v>502</v>
      </c>
      <c r="H76" s="9" t="s">
        <v>22</v>
      </c>
      <c r="I76" s="10">
        <v>5000</v>
      </c>
      <c r="J76" s="11">
        <v>4989</v>
      </c>
      <c r="K76" s="12">
        <f t="shared" si="4"/>
        <v>11</v>
      </c>
      <c r="L76" s="13" t="s">
        <v>23</v>
      </c>
      <c r="M76" s="9" t="s">
        <v>312</v>
      </c>
      <c r="N76" s="14">
        <f t="shared" si="5"/>
        <v>-57</v>
      </c>
      <c r="O76" s="6" t="s">
        <v>25</v>
      </c>
      <c r="P76" s="15">
        <v>44841</v>
      </c>
      <c r="Q76" s="9" t="s">
        <v>274</v>
      </c>
      <c r="R76" s="16">
        <v>44875</v>
      </c>
      <c r="S76" s="83" t="s">
        <v>581</v>
      </c>
      <c r="T76" s="18"/>
      <c r="U76" s="19" t="s">
        <v>426</v>
      </c>
    </row>
    <row r="77" spans="1:21" s="21" customFormat="1" ht="63.75" customHeight="1">
      <c r="A77" s="24" t="s">
        <v>154</v>
      </c>
      <c r="B77" s="5" t="s">
        <v>38</v>
      </c>
      <c r="C77" s="6" t="s">
        <v>20</v>
      </c>
      <c r="D77" s="6">
        <v>521</v>
      </c>
      <c r="E77" s="7">
        <v>44818</v>
      </c>
      <c r="F77" s="7" t="s">
        <v>21</v>
      </c>
      <c r="G77" s="8" t="s">
        <v>507</v>
      </c>
      <c r="H77" s="9" t="s">
        <v>22</v>
      </c>
      <c r="I77" s="10">
        <v>25670</v>
      </c>
      <c r="J77" s="11">
        <v>25667</v>
      </c>
      <c r="K77" s="12">
        <f t="shared" si="4"/>
        <v>3</v>
      </c>
      <c r="L77" s="13" t="s">
        <v>23</v>
      </c>
      <c r="M77" s="9" t="s">
        <v>312</v>
      </c>
      <c r="N77" s="14">
        <f t="shared" si="5"/>
        <v>-57</v>
      </c>
      <c r="O77" s="6" t="s">
        <v>25</v>
      </c>
      <c r="P77" s="15">
        <v>44841</v>
      </c>
      <c r="Q77" s="9" t="s">
        <v>274</v>
      </c>
      <c r="R77" s="16">
        <v>44875</v>
      </c>
      <c r="S77" s="83" t="s">
        <v>581</v>
      </c>
      <c r="T77" s="18"/>
      <c r="U77" s="19" t="s">
        <v>426</v>
      </c>
    </row>
    <row r="78" spans="1:21" s="21" customFormat="1" ht="63.75" customHeight="1">
      <c r="A78" s="24" t="s">
        <v>155</v>
      </c>
      <c r="B78" s="5" t="s">
        <v>55</v>
      </c>
      <c r="C78" s="6" t="s">
        <v>20</v>
      </c>
      <c r="D78" s="6">
        <v>516</v>
      </c>
      <c r="E78" s="7">
        <v>44818</v>
      </c>
      <c r="F78" s="7" t="s">
        <v>21</v>
      </c>
      <c r="G78" s="8" t="s">
        <v>504</v>
      </c>
      <c r="H78" s="9" t="s">
        <v>22</v>
      </c>
      <c r="I78" s="10">
        <v>32500</v>
      </c>
      <c r="J78" s="11">
        <v>32496.25</v>
      </c>
      <c r="K78" s="12">
        <f t="shared" ref="K78:K83" si="6">I78-J78</f>
        <v>3.75</v>
      </c>
      <c r="L78" s="13" t="s">
        <v>23</v>
      </c>
      <c r="M78" s="9" t="s">
        <v>312</v>
      </c>
      <c r="N78" s="14">
        <f t="shared" ref="N78:N83" si="7">E78-R78</f>
        <v>-71</v>
      </c>
      <c r="O78" s="6" t="s">
        <v>25</v>
      </c>
      <c r="P78" s="15">
        <v>44848</v>
      </c>
      <c r="Q78" s="9" t="s">
        <v>274</v>
      </c>
      <c r="R78" s="16">
        <v>44889</v>
      </c>
      <c r="S78" s="83" t="s">
        <v>605</v>
      </c>
      <c r="T78" s="18"/>
      <c r="U78" s="19" t="s">
        <v>426</v>
      </c>
    </row>
    <row r="79" spans="1:21" s="21" customFormat="1" ht="63.75" customHeight="1">
      <c r="A79" s="24" t="s">
        <v>156</v>
      </c>
      <c r="B79" s="5" t="s">
        <v>237</v>
      </c>
      <c r="C79" s="6" t="s">
        <v>20</v>
      </c>
      <c r="D79" s="6">
        <v>517</v>
      </c>
      <c r="E79" s="7">
        <v>44818</v>
      </c>
      <c r="F79" s="7" t="s">
        <v>21</v>
      </c>
      <c r="G79" s="8" t="s">
        <v>503</v>
      </c>
      <c r="H79" s="9" t="s">
        <v>22</v>
      </c>
      <c r="I79" s="10">
        <v>25000</v>
      </c>
      <c r="J79" s="11">
        <v>24978</v>
      </c>
      <c r="K79" s="12">
        <f t="shared" si="6"/>
        <v>22</v>
      </c>
      <c r="L79" s="13" t="s">
        <v>23</v>
      </c>
      <c r="M79" s="9" t="s">
        <v>24</v>
      </c>
      <c r="N79" s="14">
        <f t="shared" si="7"/>
        <v>-71</v>
      </c>
      <c r="O79" s="6" t="s">
        <v>25</v>
      </c>
      <c r="P79" s="15">
        <v>44852</v>
      </c>
      <c r="Q79" s="9" t="s">
        <v>274</v>
      </c>
      <c r="R79" s="16">
        <v>44889</v>
      </c>
      <c r="S79" s="83" t="s">
        <v>613</v>
      </c>
      <c r="T79" s="18"/>
      <c r="U79" s="19" t="s">
        <v>426</v>
      </c>
    </row>
    <row r="80" spans="1:21" s="21" customFormat="1" ht="63.75" customHeight="1">
      <c r="A80" s="24" t="s">
        <v>157</v>
      </c>
      <c r="B80" s="5" t="s">
        <v>55</v>
      </c>
      <c r="C80" s="6" t="s">
        <v>20</v>
      </c>
      <c r="D80" s="6">
        <v>520</v>
      </c>
      <c r="E80" s="7">
        <v>44818</v>
      </c>
      <c r="F80" s="7" t="s">
        <v>21</v>
      </c>
      <c r="G80" s="8" t="s">
        <v>500</v>
      </c>
      <c r="H80" s="9" t="s">
        <v>22</v>
      </c>
      <c r="I80" s="10">
        <v>37955</v>
      </c>
      <c r="J80" s="11">
        <v>37899</v>
      </c>
      <c r="K80" s="12">
        <f t="shared" si="6"/>
        <v>56</v>
      </c>
      <c r="L80" s="13" t="s">
        <v>23</v>
      </c>
      <c r="M80" s="9" t="s">
        <v>312</v>
      </c>
      <c r="N80" s="14">
        <f t="shared" si="7"/>
        <v>-71</v>
      </c>
      <c r="O80" s="6" t="s">
        <v>25</v>
      </c>
      <c r="P80" s="15">
        <v>44852</v>
      </c>
      <c r="Q80" s="9" t="s">
        <v>274</v>
      </c>
      <c r="R80" s="16">
        <v>44889</v>
      </c>
      <c r="S80" s="83" t="s">
        <v>613</v>
      </c>
      <c r="T80" s="18"/>
      <c r="U80" s="19" t="s">
        <v>426</v>
      </c>
    </row>
    <row r="81" spans="1:22" s="21" customFormat="1" ht="63.75" customHeight="1">
      <c r="A81" s="24" t="s">
        <v>158</v>
      </c>
      <c r="B81" s="5" t="s">
        <v>38</v>
      </c>
      <c r="C81" s="6" t="s">
        <v>20</v>
      </c>
      <c r="D81" s="6">
        <v>522</v>
      </c>
      <c r="E81" s="7">
        <v>44818</v>
      </c>
      <c r="F81" s="7" t="s">
        <v>21</v>
      </c>
      <c r="G81" s="8" t="s">
        <v>507</v>
      </c>
      <c r="H81" s="9" t="s">
        <v>22</v>
      </c>
      <c r="I81" s="10">
        <v>25330</v>
      </c>
      <c r="J81" s="11">
        <v>25245</v>
      </c>
      <c r="K81" s="12">
        <f t="shared" si="6"/>
        <v>85</v>
      </c>
      <c r="L81" s="13" t="s">
        <v>23</v>
      </c>
      <c r="M81" s="9" t="s">
        <v>39</v>
      </c>
      <c r="N81" s="14">
        <f t="shared" si="7"/>
        <v>-71</v>
      </c>
      <c r="O81" s="6" t="s">
        <v>25</v>
      </c>
      <c r="P81" s="15">
        <v>44852</v>
      </c>
      <c r="Q81" s="9" t="s">
        <v>274</v>
      </c>
      <c r="R81" s="16">
        <v>44889</v>
      </c>
      <c r="S81" s="83" t="s">
        <v>613</v>
      </c>
      <c r="T81" s="18"/>
      <c r="U81" s="19" t="s">
        <v>426</v>
      </c>
    </row>
    <row r="82" spans="1:22" s="21" customFormat="1" ht="63.75" customHeight="1">
      <c r="A82" s="24" t="s">
        <v>160</v>
      </c>
      <c r="B82" s="5" t="s">
        <v>53</v>
      </c>
      <c r="C82" s="6" t="s">
        <v>20</v>
      </c>
      <c r="D82" s="6">
        <v>541</v>
      </c>
      <c r="E82" s="7">
        <v>44824</v>
      </c>
      <c r="F82" s="7" t="s">
        <v>21</v>
      </c>
      <c r="G82" s="8" t="s">
        <v>529</v>
      </c>
      <c r="H82" s="9" t="s">
        <v>22</v>
      </c>
      <c r="I82" s="10">
        <v>17500</v>
      </c>
      <c r="J82" s="11">
        <v>17487</v>
      </c>
      <c r="K82" s="12">
        <f t="shared" si="6"/>
        <v>13</v>
      </c>
      <c r="L82" s="13" t="s">
        <v>23</v>
      </c>
      <c r="M82" s="9" t="s">
        <v>312</v>
      </c>
      <c r="N82" s="14">
        <f t="shared" si="7"/>
        <v>-65</v>
      </c>
      <c r="O82" s="6" t="s">
        <v>25</v>
      </c>
      <c r="P82" s="15">
        <v>44852</v>
      </c>
      <c r="Q82" s="9" t="s">
        <v>274</v>
      </c>
      <c r="R82" s="16">
        <v>44889</v>
      </c>
      <c r="S82" s="83" t="s">
        <v>613</v>
      </c>
      <c r="T82" s="18"/>
      <c r="U82" s="19" t="s">
        <v>426</v>
      </c>
    </row>
    <row r="83" spans="1:22" s="21" customFormat="1" ht="63.75" customHeight="1">
      <c r="A83" s="24" t="s">
        <v>161</v>
      </c>
      <c r="B83" s="5" t="s">
        <v>545</v>
      </c>
      <c r="C83" s="6" t="s">
        <v>20</v>
      </c>
      <c r="D83" s="6">
        <v>553</v>
      </c>
      <c r="E83" s="7">
        <v>44826</v>
      </c>
      <c r="F83" s="7" t="s">
        <v>21</v>
      </c>
      <c r="G83" s="8" t="s">
        <v>546</v>
      </c>
      <c r="H83" s="9" t="s">
        <v>22</v>
      </c>
      <c r="I83" s="10">
        <v>10000</v>
      </c>
      <c r="J83" s="11">
        <v>9986</v>
      </c>
      <c r="K83" s="12">
        <f t="shared" si="6"/>
        <v>14</v>
      </c>
      <c r="L83" s="13" t="s">
        <v>23</v>
      </c>
      <c r="M83" s="9" t="s">
        <v>312</v>
      </c>
      <c r="N83" s="14">
        <f t="shared" si="7"/>
        <v>-63</v>
      </c>
      <c r="O83" s="6" t="s">
        <v>25</v>
      </c>
      <c r="P83" s="15">
        <v>44852</v>
      </c>
      <c r="Q83" s="9" t="s">
        <v>274</v>
      </c>
      <c r="R83" s="16">
        <v>44889</v>
      </c>
      <c r="S83" s="83" t="s">
        <v>613</v>
      </c>
      <c r="T83" s="18"/>
      <c r="U83" s="19" t="s">
        <v>426</v>
      </c>
    </row>
    <row r="84" spans="1:22" s="21" customFormat="1" ht="63.75" customHeight="1">
      <c r="A84" s="24" t="s">
        <v>163</v>
      </c>
      <c r="B84" s="5" t="s">
        <v>42</v>
      </c>
      <c r="C84" s="6" t="s">
        <v>20</v>
      </c>
      <c r="D84" s="6">
        <v>479</v>
      </c>
      <c r="E84" s="7">
        <v>44809</v>
      </c>
      <c r="F84" s="7" t="s">
        <v>21</v>
      </c>
      <c r="G84" s="22" t="s">
        <v>458</v>
      </c>
      <c r="H84" s="9" t="s">
        <v>22</v>
      </c>
      <c r="I84" s="10">
        <v>15350</v>
      </c>
      <c r="J84" s="11">
        <v>15309</v>
      </c>
      <c r="K84" s="12">
        <f t="shared" ref="K84:K91" si="8">I84-J84</f>
        <v>41</v>
      </c>
      <c r="L84" s="13" t="s">
        <v>23</v>
      </c>
      <c r="M84" s="9" t="s">
        <v>312</v>
      </c>
      <c r="N84" s="14">
        <f t="shared" ref="N84:N91" si="9">E84-R84</f>
        <v>-81</v>
      </c>
      <c r="O84" s="6" t="s">
        <v>25</v>
      </c>
      <c r="P84" s="15">
        <v>44848</v>
      </c>
      <c r="Q84" s="9" t="s">
        <v>274</v>
      </c>
      <c r="R84" s="16">
        <v>44890</v>
      </c>
      <c r="S84" s="83" t="s">
        <v>605</v>
      </c>
      <c r="T84" s="18"/>
      <c r="U84" s="19" t="s">
        <v>84</v>
      </c>
    </row>
    <row r="85" spans="1:22" s="21" customFormat="1" ht="63.75" customHeight="1">
      <c r="A85" s="24" t="s">
        <v>164</v>
      </c>
      <c r="B85" s="9" t="s">
        <v>702</v>
      </c>
      <c r="C85" s="6" t="s">
        <v>20</v>
      </c>
      <c r="D85" s="6">
        <v>528</v>
      </c>
      <c r="E85" s="7">
        <v>44823</v>
      </c>
      <c r="F85" s="7" t="s">
        <v>21</v>
      </c>
      <c r="G85" s="8" t="s">
        <v>513</v>
      </c>
      <c r="H85" s="9" t="s">
        <v>22</v>
      </c>
      <c r="I85" s="10">
        <v>124550</v>
      </c>
      <c r="J85" s="11">
        <v>124450</v>
      </c>
      <c r="K85" s="12">
        <f t="shared" si="8"/>
        <v>100</v>
      </c>
      <c r="L85" s="13" t="s">
        <v>23</v>
      </c>
      <c r="M85" s="9" t="s">
        <v>312</v>
      </c>
      <c r="N85" s="14">
        <f t="shared" si="9"/>
        <v>-67</v>
      </c>
      <c r="O85" s="6" t="s">
        <v>25</v>
      </c>
      <c r="P85" s="15">
        <v>44862</v>
      </c>
      <c r="Q85" s="9" t="s">
        <v>274</v>
      </c>
      <c r="R85" s="16">
        <v>44890</v>
      </c>
      <c r="S85" s="83" t="s">
        <v>1146</v>
      </c>
      <c r="T85" s="18"/>
      <c r="U85" s="19" t="s">
        <v>426</v>
      </c>
    </row>
    <row r="86" spans="1:22" s="21" customFormat="1" ht="63.75" customHeight="1">
      <c r="A86" s="24" t="s">
        <v>165</v>
      </c>
      <c r="B86" s="9" t="s">
        <v>702</v>
      </c>
      <c r="C86" s="6" t="s">
        <v>20</v>
      </c>
      <c r="D86" s="6">
        <v>570</v>
      </c>
      <c r="E86" s="7">
        <v>44832</v>
      </c>
      <c r="F86" s="7" t="s">
        <v>21</v>
      </c>
      <c r="G86" s="8" t="s">
        <v>568</v>
      </c>
      <c r="H86" s="9" t="s">
        <v>22</v>
      </c>
      <c r="I86" s="10">
        <v>10000</v>
      </c>
      <c r="J86" s="11">
        <v>9976</v>
      </c>
      <c r="K86" s="12">
        <f t="shared" si="8"/>
        <v>24</v>
      </c>
      <c r="L86" s="13" t="s">
        <v>23</v>
      </c>
      <c r="M86" s="9" t="s">
        <v>312</v>
      </c>
      <c r="N86" s="14">
        <f t="shared" si="9"/>
        <v>-58</v>
      </c>
      <c r="O86" s="6" t="s">
        <v>25</v>
      </c>
      <c r="P86" s="15">
        <v>44862</v>
      </c>
      <c r="Q86" s="9" t="s">
        <v>274</v>
      </c>
      <c r="R86" s="16">
        <v>44890</v>
      </c>
      <c r="S86" s="83" t="s">
        <v>1146</v>
      </c>
      <c r="T86" s="18"/>
      <c r="U86" s="19" t="s">
        <v>426</v>
      </c>
    </row>
    <row r="87" spans="1:22" s="21" customFormat="1" ht="63.75" customHeight="1">
      <c r="A87" s="24" t="s">
        <v>166</v>
      </c>
      <c r="B87" s="5" t="s">
        <v>90</v>
      </c>
      <c r="C87" s="6" t="s">
        <v>20</v>
      </c>
      <c r="D87" s="6">
        <v>577</v>
      </c>
      <c r="E87" s="7">
        <v>44832</v>
      </c>
      <c r="F87" s="7" t="s">
        <v>21</v>
      </c>
      <c r="G87" s="8" t="s">
        <v>575</v>
      </c>
      <c r="H87" s="9" t="s">
        <v>22</v>
      </c>
      <c r="I87" s="10">
        <v>37500</v>
      </c>
      <c r="J87" s="11">
        <v>34420</v>
      </c>
      <c r="K87" s="12">
        <f t="shared" si="8"/>
        <v>3080</v>
      </c>
      <c r="L87" s="13" t="s">
        <v>23</v>
      </c>
      <c r="M87" s="9" t="s">
        <v>24</v>
      </c>
      <c r="N87" s="14">
        <f t="shared" si="9"/>
        <v>-58</v>
      </c>
      <c r="O87" s="6" t="s">
        <v>25</v>
      </c>
      <c r="P87" s="15">
        <v>44876</v>
      </c>
      <c r="Q87" s="9" t="s">
        <v>274</v>
      </c>
      <c r="R87" s="16">
        <v>44890</v>
      </c>
      <c r="S87" s="83" t="s">
        <v>1197</v>
      </c>
      <c r="T87" s="18"/>
      <c r="U87" s="19" t="s">
        <v>426</v>
      </c>
    </row>
    <row r="88" spans="1:22" s="21" customFormat="1" ht="60" customHeight="1">
      <c r="A88" s="24" t="s">
        <v>167</v>
      </c>
      <c r="B88" s="5" t="s">
        <v>44</v>
      </c>
      <c r="C88" s="6" t="s">
        <v>20</v>
      </c>
      <c r="D88" s="6">
        <v>579</v>
      </c>
      <c r="E88" s="7">
        <v>44833</v>
      </c>
      <c r="F88" s="7" t="s">
        <v>21</v>
      </c>
      <c r="G88" s="8" t="s">
        <v>578</v>
      </c>
      <c r="H88" s="9" t="s">
        <v>22</v>
      </c>
      <c r="I88" s="10">
        <v>30000</v>
      </c>
      <c r="J88" s="11">
        <v>29934</v>
      </c>
      <c r="K88" s="12">
        <f t="shared" si="8"/>
        <v>66</v>
      </c>
      <c r="L88" s="13" t="s">
        <v>23</v>
      </c>
      <c r="M88" s="9" t="s">
        <v>312</v>
      </c>
      <c r="N88" s="14">
        <f t="shared" si="9"/>
        <v>-57</v>
      </c>
      <c r="O88" s="6" t="s">
        <v>25</v>
      </c>
      <c r="P88" s="15">
        <v>44862</v>
      </c>
      <c r="Q88" s="9" t="s">
        <v>274</v>
      </c>
      <c r="R88" s="16">
        <v>44890</v>
      </c>
      <c r="S88" s="83" t="s">
        <v>1146</v>
      </c>
      <c r="T88" s="18"/>
      <c r="U88" s="19" t="s">
        <v>426</v>
      </c>
    </row>
    <row r="89" spans="1:22" s="21" customFormat="1" ht="47.1" customHeight="1">
      <c r="A89" s="24" t="s">
        <v>168</v>
      </c>
      <c r="B89" s="5" t="s">
        <v>68</v>
      </c>
      <c r="C89" s="6" t="s">
        <v>20</v>
      </c>
      <c r="D89" s="6">
        <v>566</v>
      </c>
      <c r="E89" s="7">
        <v>44832</v>
      </c>
      <c r="F89" s="7" t="s">
        <v>21</v>
      </c>
      <c r="G89" s="8" t="s">
        <v>564</v>
      </c>
      <c r="H89" s="9" t="s">
        <v>22</v>
      </c>
      <c r="I89" s="10">
        <v>88750</v>
      </c>
      <c r="J89" s="11">
        <v>88080</v>
      </c>
      <c r="K89" s="12">
        <f t="shared" si="8"/>
        <v>670</v>
      </c>
      <c r="L89" s="13" t="s">
        <v>23</v>
      </c>
      <c r="M89" s="9" t="s">
        <v>39</v>
      </c>
      <c r="N89" s="14">
        <f t="shared" si="9"/>
        <v>-76</v>
      </c>
      <c r="O89" s="6" t="s">
        <v>25</v>
      </c>
      <c r="P89" s="15">
        <v>44876</v>
      </c>
      <c r="Q89" s="9" t="s">
        <v>274</v>
      </c>
      <c r="R89" s="16">
        <v>44908</v>
      </c>
      <c r="S89" s="17" t="s">
        <v>1316</v>
      </c>
      <c r="T89" s="18"/>
      <c r="U89" s="19" t="s">
        <v>84</v>
      </c>
    </row>
    <row r="90" spans="1:22" s="21" customFormat="1" ht="47.1" customHeight="1">
      <c r="A90" s="24" t="s">
        <v>169</v>
      </c>
      <c r="B90" s="5" t="s">
        <v>60</v>
      </c>
      <c r="C90" s="6" t="s">
        <v>20</v>
      </c>
      <c r="D90" s="6">
        <v>574</v>
      </c>
      <c r="E90" s="7">
        <v>44832</v>
      </c>
      <c r="F90" s="7" t="s">
        <v>21</v>
      </c>
      <c r="G90" s="8" t="s">
        <v>572</v>
      </c>
      <c r="H90" s="9" t="s">
        <v>22</v>
      </c>
      <c r="I90" s="10">
        <v>40000</v>
      </c>
      <c r="J90" s="11">
        <v>39963</v>
      </c>
      <c r="K90" s="12">
        <f t="shared" si="8"/>
        <v>37</v>
      </c>
      <c r="L90" s="13" t="s">
        <v>23</v>
      </c>
      <c r="M90" s="9" t="s">
        <v>312</v>
      </c>
      <c r="N90" s="14">
        <f t="shared" si="9"/>
        <v>-75</v>
      </c>
      <c r="O90" s="6" t="s">
        <v>25</v>
      </c>
      <c r="P90" s="15">
        <v>44876</v>
      </c>
      <c r="Q90" s="9" t="s">
        <v>274</v>
      </c>
      <c r="R90" s="16">
        <v>44907</v>
      </c>
      <c r="S90" s="17" t="s">
        <v>1317</v>
      </c>
      <c r="T90" s="18"/>
      <c r="U90" s="19" t="s">
        <v>426</v>
      </c>
    </row>
    <row r="91" spans="1:22" s="21" customFormat="1" ht="47.1" customHeight="1">
      <c r="A91" s="24" t="s">
        <v>170</v>
      </c>
      <c r="B91" s="5" t="s">
        <v>100</v>
      </c>
      <c r="C91" s="6" t="s">
        <v>20</v>
      </c>
      <c r="D91" s="6">
        <v>602</v>
      </c>
      <c r="E91" s="7">
        <v>44846</v>
      </c>
      <c r="F91" s="7" t="s">
        <v>21</v>
      </c>
      <c r="G91" s="8" t="s">
        <v>610</v>
      </c>
      <c r="H91" s="9" t="s">
        <v>22</v>
      </c>
      <c r="I91" s="10">
        <v>20000</v>
      </c>
      <c r="J91" s="11">
        <v>19972</v>
      </c>
      <c r="K91" s="12">
        <f t="shared" si="8"/>
        <v>28</v>
      </c>
      <c r="L91" s="13" t="s">
        <v>23</v>
      </c>
      <c r="M91" s="9" t="s">
        <v>24</v>
      </c>
      <c r="N91" s="14">
        <f t="shared" si="9"/>
        <v>-61</v>
      </c>
      <c r="O91" s="6" t="s">
        <v>25</v>
      </c>
      <c r="P91" s="15">
        <v>44886</v>
      </c>
      <c r="Q91" s="9" t="s">
        <v>274</v>
      </c>
      <c r="R91" s="16">
        <v>44907</v>
      </c>
      <c r="S91" s="17" t="s">
        <v>1319</v>
      </c>
      <c r="T91" s="18"/>
      <c r="U91" s="19" t="s">
        <v>461</v>
      </c>
    </row>
    <row r="92" spans="1:22" s="21" customFormat="1" ht="47.1" customHeight="1">
      <c r="A92" s="24" t="s">
        <v>172</v>
      </c>
      <c r="B92" s="5" t="s">
        <v>70</v>
      </c>
      <c r="C92" s="6" t="s">
        <v>20</v>
      </c>
      <c r="D92" s="6">
        <v>592</v>
      </c>
      <c r="E92" s="7">
        <v>44845</v>
      </c>
      <c r="F92" s="7" t="s">
        <v>21</v>
      </c>
      <c r="G92" s="8" t="s">
        <v>596</v>
      </c>
      <c r="H92" s="9" t="s">
        <v>22</v>
      </c>
      <c r="I92" s="10">
        <v>6000</v>
      </c>
      <c r="J92" s="11">
        <v>5970</v>
      </c>
      <c r="K92" s="12">
        <f t="shared" ref="K92:K99" si="10">I92-J92</f>
        <v>30</v>
      </c>
      <c r="L92" s="13" t="s">
        <v>23</v>
      </c>
      <c r="M92" s="9" t="s">
        <v>24</v>
      </c>
      <c r="N92" s="14">
        <f t="shared" ref="N92:N99" si="11">E92-R92</f>
        <v>-64</v>
      </c>
      <c r="O92" s="6" t="s">
        <v>25</v>
      </c>
      <c r="P92" s="15">
        <v>44876</v>
      </c>
      <c r="Q92" s="9" t="s">
        <v>274</v>
      </c>
      <c r="R92" s="16">
        <v>44909</v>
      </c>
      <c r="S92" s="17" t="s">
        <v>1317</v>
      </c>
      <c r="T92" s="18"/>
      <c r="U92" s="84" t="s">
        <v>461</v>
      </c>
      <c r="V92" s="85">
        <v>44848</v>
      </c>
    </row>
    <row r="93" spans="1:22" s="21" customFormat="1" ht="47.1" customHeight="1">
      <c r="A93" s="24" t="s">
        <v>173</v>
      </c>
      <c r="B93" s="5" t="s">
        <v>33</v>
      </c>
      <c r="C93" s="6" t="s">
        <v>20</v>
      </c>
      <c r="D93" s="6">
        <v>598</v>
      </c>
      <c r="E93" s="7">
        <v>44846</v>
      </c>
      <c r="F93" s="7" t="s">
        <v>21</v>
      </c>
      <c r="G93" s="8" t="s">
        <v>603</v>
      </c>
      <c r="H93" s="9" t="s">
        <v>22</v>
      </c>
      <c r="I93" s="10">
        <v>10000</v>
      </c>
      <c r="J93" s="11">
        <v>9985</v>
      </c>
      <c r="K93" s="12">
        <f t="shared" si="10"/>
        <v>15</v>
      </c>
      <c r="L93" s="13" t="s">
        <v>23</v>
      </c>
      <c r="M93" s="9" t="s">
        <v>24</v>
      </c>
      <c r="N93" s="14">
        <f t="shared" si="11"/>
        <v>-63</v>
      </c>
      <c r="O93" s="6" t="s">
        <v>25</v>
      </c>
      <c r="P93" s="15">
        <v>44886</v>
      </c>
      <c r="Q93" s="9" t="s">
        <v>274</v>
      </c>
      <c r="R93" s="16">
        <v>44909</v>
      </c>
      <c r="S93" s="17" t="s">
        <v>1318</v>
      </c>
      <c r="T93" s="18"/>
      <c r="U93" s="84" t="s">
        <v>461</v>
      </c>
      <c r="V93" s="85">
        <v>44851</v>
      </c>
    </row>
    <row r="94" spans="1:22" s="21" customFormat="1" ht="47.1" customHeight="1">
      <c r="A94" s="24" t="s">
        <v>174</v>
      </c>
      <c r="B94" s="5" t="s">
        <v>66</v>
      </c>
      <c r="C94" s="6" t="s">
        <v>20</v>
      </c>
      <c r="D94" s="6">
        <v>604</v>
      </c>
      <c r="E94" s="7">
        <v>44846</v>
      </c>
      <c r="F94" s="7" t="s">
        <v>21</v>
      </c>
      <c r="G94" s="8" t="s">
        <v>611</v>
      </c>
      <c r="H94" s="9" t="s">
        <v>22</v>
      </c>
      <c r="I94" s="10">
        <v>86900</v>
      </c>
      <c r="J94" s="11">
        <v>86895</v>
      </c>
      <c r="K94" s="12">
        <f t="shared" si="10"/>
        <v>5</v>
      </c>
      <c r="L94" s="13" t="s">
        <v>23</v>
      </c>
      <c r="M94" s="9" t="s">
        <v>312</v>
      </c>
      <c r="N94" s="14">
        <f t="shared" si="11"/>
        <v>-63</v>
      </c>
      <c r="O94" s="6" t="s">
        <v>25</v>
      </c>
      <c r="P94" s="15">
        <v>44876</v>
      </c>
      <c r="Q94" s="9" t="s">
        <v>274</v>
      </c>
      <c r="R94" s="16">
        <v>44909</v>
      </c>
      <c r="S94" s="17" t="s">
        <v>1320</v>
      </c>
      <c r="T94" s="18"/>
      <c r="U94" s="84" t="s">
        <v>461</v>
      </c>
      <c r="V94" s="85">
        <v>44851</v>
      </c>
    </row>
    <row r="95" spans="1:22" s="21" customFormat="1" ht="47.1" customHeight="1">
      <c r="A95" s="24" t="s">
        <v>175</v>
      </c>
      <c r="B95" s="5" t="s">
        <v>31</v>
      </c>
      <c r="C95" s="6" t="s">
        <v>20</v>
      </c>
      <c r="D95" s="6">
        <v>627</v>
      </c>
      <c r="E95" s="7">
        <v>44855</v>
      </c>
      <c r="F95" s="7" t="s">
        <v>21</v>
      </c>
      <c r="G95" s="8" t="s">
        <v>1152</v>
      </c>
      <c r="H95" s="9" t="s">
        <v>22</v>
      </c>
      <c r="I95" s="10">
        <v>16000</v>
      </c>
      <c r="J95" s="11">
        <v>15962</v>
      </c>
      <c r="K95" s="12">
        <f t="shared" si="10"/>
        <v>38</v>
      </c>
      <c r="L95" s="13" t="s">
        <v>23</v>
      </c>
      <c r="M95" s="9" t="s">
        <v>312</v>
      </c>
      <c r="N95" s="14">
        <f t="shared" si="11"/>
        <v>-62</v>
      </c>
      <c r="O95" s="6" t="s">
        <v>25</v>
      </c>
      <c r="P95" s="15">
        <v>44893</v>
      </c>
      <c r="Q95" s="9" t="s">
        <v>274</v>
      </c>
      <c r="R95" s="16">
        <v>44917</v>
      </c>
      <c r="S95" s="17" t="s">
        <v>1321</v>
      </c>
      <c r="T95" s="18"/>
      <c r="U95" s="19" t="s">
        <v>461</v>
      </c>
      <c r="V95" s="20"/>
    </row>
    <row r="96" spans="1:22" s="21" customFormat="1" ht="47.1" customHeight="1">
      <c r="A96" s="24" t="s">
        <v>176</v>
      </c>
      <c r="B96" s="5" t="s">
        <v>82</v>
      </c>
      <c r="C96" s="6" t="s">
        <v>20</v>
      </c>
      <c r="D96" s="6">
        <v>634</v>
      </c>
      <c r="E96" s="7">
        <v>44861</v>
      </c>
      <c r="F96" s="7" t="s">
        <v>21</v>
      </c>
      <c r="G96" s="8" t="s">
        <v>1188</v>
      </c>
      <c r="H96" s="9" t="s">
        <v>22</v>
      </c>
      <c r="I96" s="10">
        <v>12000</v>
      </c>
      <c r="J96" s="11">
        <v>11965</v>
      </c>
      <c r="K96" s="12">
        <f t="shared" si="10"/>
        <v>35</v>
      </c>
      <c r="L96" s="13" t="s">
        <v>23</v>
      </c>
      <c r="M96" s="9" t="s">
        <v>312</v>
      </c>
      <c r="N96" s="14">
        <f t="shared" si="11"/>
        <v>-56</v>
      </c>
      <c r="O96" s="6" t="s">
        <v>25</v>
      </c>
      <c r="P96" s="15">
        <v>44893</v>
      </c>
      <c r="Q96" s="9" t="s">
        <v>274</v>
      </c>
      <c r="R96" s="16">
        <v>44917</v>
      </c>
      <c r="S96" s="17" t="s">
        <v>1322</v>
      </c>
      <c r="T96" s="18"/>
      <c r="U96" s="19" t="s">
        <v>461</v>
      </c>
      <c r="V96" s="20"/>
    </row>
    <row r="97" spans="1:22" s="21" customFormat="1" ht="47.1" customHeight="1">
      <c r="A97" s="24" t="s">
        <v>177</v>
      </c>
      <c r="B97" s="5" t="s">
        <v>625</v>
      </c>
      <c r="C97" s="6" t="s">
        <v>20</v>
      </c>
      <c r="D97" s="6">
        <v>640</v>
      </c>
      <c r="E97" s="7">
        <v>44868</v>
      </c>
      <c r="F97" s="7" t="s">
        <v>21</v>
      </c>
      <c r="G97" s="8" t="s">
        <v>1195</v>
      </c>
      <c r="H97" s="9" t="s">
        <v>22</v>
      </c>
      <c r="I97" s="10">
        <v>5000</v>
      </c>
      <c r="J97" s="11">
        <v>4988</v>
      </c>
      <c r="K97" s="12">
        <f t="shared" si="10"/>
        <v>12</v>
      </c>
      <c r="L97" s="13" t="s">
        <v>23</v>
      </c>
      <c r="M97" s="9" t="s">
        <v>24</v>
      </c>
      <c r="N97" s="14">
        <f t="shared" si="11"/>
        <v>-49</v>
      </c>
      <c r="O97" s="6" t="s">
        <v>25</v>
      </c>
      <c r="P97" s="15">
        <v>44893</v>
      </c>
      <c r="Q97" s="9" t="s">
        <v>274</v>
      </c>
      <c r="R97" s="16">
        <v>44917</v>
      </c>
      <c r="S97" s="17" t="s">
        <v>1323</v>
      </c>
      <c r="T97" s="18"/>
      <c r="U97" s="19" t="s">
        <v>461</v>
      </c>
      <c r="V97" s="20"/>
    </row>
    <row r="98" spans="1:22" s="21" customFormat="1" ht="47.1" customHeight="1">
      <c r="A98" s="24" t="s">
        <v>179</v>
      </c>
      <c r="B98" s="5" t="s">
        <v>42</v>
      </c>
      <c r="C98" s="6" t="s">
        <v>20</v>
      </c>
      <c r="D98" s="6">
        <v>643</v>
      </c>
      <c r="E98" s="7">
        <v>44872</v>
      </c>
      <c r="F98" s="7" t="s">
        <v>21</v>
      </c>
      <c r="G98" s="8" t="s">
        <v>1204</v>
      </c>
      <c r="H98" s="9" t="s">
        <v>22</v>
      </c>
      <c r="I98" s="10">
        <v>14750</v>
      </c>
      <c r="J98" s="11">
        <v>14725</v>
      </c>
      <c r="K98" s="12">
        <f t="shared" si="10"/>
        <v>25</v>
      </c>
      <c r="L98" s="13" t="s">
        <v>23</v>
      </c>
      <c r="M98" s="9" t="s">
        <v>24</v>
      </c>
      <c r="N98" s="14">
        <f t="shared" si="11"/>
        <v>-45</v>
      </c>
      <c r="O98" s="6" t="s">
        <v>25</v>
      </c>
      <c r="P98" s="15">
        <v>44893</v>
      </c>
      <c r="Q98" s="9" t="s">
        <v>274</v>
      </c>
      <c r="R98" s="16">
        <v>44917</v>
      </c>
      <c r="S98" s="17" t="s">
        <v>1324</v>
      </c>
      <c r="T98" s="18"/>
      <c r="U98" s="19" t="s">
        <v>461</v>
      </c>
      <c r="V98" s="20"/>
    </row>
    <row r="99" spans="1:22" s="21" customFormat="1" ht="47.1" customHeight="1">
      <c r="A99" s="24" t="s">
        <v>180</v>
      </c>
      <c r="B99" s="5" t="s">
        <v>626</v>
      </c>
      <c r="C99" s="6" t="s">
        <v>20</v>
      </c>
      <c r="D99" s="6">
        <v>645</v>
      </c>
      <c r="E99" s="7">
        <v>44872</v>
      </c>
      <c r="F99" s="7" t="s">
        <v>21</v>
      </c>
      <c r="G99" s="8" t="s">
        <v>1205</v>
      </c>
      <c r="H99" s="9" t="s">
        <v>22</v>
      </c>
      <c r="I99" s="10">
        <v>11000</v>
      </c>
      <c r="J99" s="11">
        <v>10986</v>
      </c>
      <c r="K99" s="12">
        <f t="shared" si="10"/>
        <v>14</v>
      </c>
      <c r="L99" s="13" t="s">
        <v>23</v>
      </c>
      <c r="M99" s="9" t="s">
        <v>24</v>
      </c>
      <c r="N99" s="14">
        <f t="shared" si="11"/>
        <v>-45</v>
      </c>
      <c r="O99" s="6" t="s">
        <v>25</v>
      </c>
      <c r="P99" s="15">
        <v>44893</v>
      </c>
      <c r="Q99" s="9" t="s">
        <v>274</v>
      </c>
      <c r="R99" s="16">
        <v>44917</v>
      </c>
      <c r="S99" s="17" t="s">
        <v>1325</v>
      </c>
      <c r="T99" s="18"/>
      <c r="U99" s="19" t="s">
        <v>461</v>
      </c>
      <c r="V99" s="20"/>
    </row>
    <row r="100" spans="1:22" s="21" customFormat="1" ht="46.5" customHeight="1">
      <c r="A100" s="24" t="s">
        <v>181</v>
      </c>
      <c r="B100" s="5" t="s">
        <v>687</v>
      </c>
      <c r="C100" s="6" t="s">
        <v>20</v>
      </c>
      <c r="D100" s="6">
        <v>659</v>
      </c>
      <c r="E100" s="7">
        <v>44874</v>
      </c>
      <c r="F100" s="7" t="s">
        <v>21</v>
      </c>
      <c r="G100" s="8" t="s">
        <v>1221</v>
      </c>
      <c r="H100" s="9" t="s">
        <v>22</v>
      </c>
      <c r="I100" s="10">
        <v>9000</v>
      </c>
      <c r="J100" s="11">
        <v>8978</v>
      </c>
      <c r="K100" s="12">
        <f>I100-J100</f>
        <v>22</v>
      </c>
      <c r="L100" s="13" t="s">
        <v>23</v>
      </c>
      <c r="M100" s="9" t="s">
        <v>312</v>
      </c>
      <c r="N100" s="14">
        <f>E100-R100</f>
        <v>-48</v>
      </c>
      <c r="O100" s="6" t="s">
        <v>25</v>
      </c>
      <c r="P100" s="15">
        <v>44907</v>
      </c>
      <c r="Q100" s="9" t="s">
        <v>274</v>
      </c>
      <c r="R100" s="16">
        <v>44922</v>
      </c>
      <c r="S100" s="17" t="s">
        <v>1350</v>
      </c>
      <c r="T100" s="18"/>
      <c r="U100" s="19" t="s">
        <v>461</v>
      </c>
      <c r="V100" s="20"/>
    </row>
    <row r="101" spans="1:22" s="21" customFormat="1" ht="47.1" customHeight="1">
      <c r="A101" s="24" t="s">
        <v>182</v>
      </c>
      <c r="B101" s="5" t="s">
        <v>275</v>
      </c>
      <c r="C101" s="6" t="s">
        <v>20</v>
      </c>
      <c r="D101" s="6">
        <v>663</v>
      </c>
      <c r="E101" s="7">
        <v>44883</v>
      </c>
      <c r="F101" s="7" t="s">
        <v>21</v>
      </c>
      <c r="G101" s="8" t="s">
        <v>1272</v>
      </c>
      <c r="H101" s="9" t="s">
        <v>22</v>
      </c>
      <c r="I101" s="10">
        <v>24000</v>
      </c>
      <c r="J101" s="11">
        <v>23998.5</v>
      </c>
      <c r="K101" s="12">
        <f>I101-J101</f>
        <v>1.5</v>
      </c>
      <c r="L101" s="13" t="s">
        <v>23</v>
      </c>
      <c r="M101" s="9" t="s">
        <v>312</v>
      </c>
      <c r="N101" s="14">
        <f>E101-R101</f>
        <v>-39</v>
      </c>
      <c r="O101" s="6" t="s">
        <v>25</v>
      </c>
      <c r="P101" s="15">
        <v>44907</v>
      </c>
      <c r="Q101" s="9" t="s">
        <v>274</v>
      </c>
      <c r="R101" s="16">
        <v>44922</v>
      </c>
      <c r="S101" s="17" t="s">
        <v>1350</v>
      </c>
      <c r="T101" s="18"/>
      <c r="U101" s="19" t="s">
        <v>461</v>
      </c>
      <c r="V101" s="86"/>
    </row>
    <row r="102" spans="1:22" s="21" customFormat="1" ht="47.1" customHeight="1">
      <c r="A102" s="24" t="s">
        <v>184</v>
      </c>
      <c r="B102" s="5" t="s">
        <v>630</v>
      </c>
      <c r="C102" s="6" t="s">
        <v>20</v>
      </c>
      <c r="D102" s="6">
        <v>668</v>
      </c>
      <c r="E102" s="7">
        <v>44886</v>
      </c>
      <c r="F102" s="7" t="s">
        <v>21</v>
      </c>
      <c r="G102" s="8" t="s">
        <v>1267</v>
      </c>
      <c r="H102" s="9" t="s">
        <v>22</v>
      </c>
      <c r="I102" s="10">
        <v>4000</v>
      </c>
      <c r="J102" s="11">
        <v>3993</v>
      </c>
      <c r="K102" s="12">
        <f>I102-J102</f>
        <v>7</v>
      </c>
      <c r="L102" s="13" t="s">
        <v>23</v>
      </c>
      <c r="M102" s="9" t="s">
        <v>24</v>
      </c>
      <c r="N102" s="14">
        <f>E102-R102</f>
        <v>-36</v>
      </c>
      <c r="O102" s="6" t="s">
        <v>25</v>
      </c>
      <c r="P102" s="15">
        <v>44914</v>
      </c>
      <c r="Q102" s="9" t="s">
        <v>274</v>
      </c>
      <c r="R102" s="16">
        <v>44922</v>
      </c>
      <c r="S102" s="17" t="s">
        <v>1354</v>
      </c>
      <c r="T102" s="18"/>
      <c r="U102" s="19" t="s">
        <v>461</v>
      </c>
      <c r="V102" s="86"/>
    </row>
    <row r="103" spans="1:22" s="21" customFormat="1" ht="47.1" customHeight="1">
      <c r="A103" s="24" t="s">
        <v>185</v>
      </c>
      <c r="B103" s="5" t="s">
        <v>117</v>
      </c>
      <c r="C103" s="6" t="s">
        <v>20</v>
      </c>
      <c r="D103" s="6">
        <v>673</v>
      </c>
      <c r="E103" s="7">
        <v>44886</v>
      </c>
      <c r="F103" s="7" t="s">
        <v>21</v>
      </c>
      <c r="G103" s="8" t="s">
        <v>1262</v>
      </c>
      <c r="H103" s="9" t="s">
        <v>22</v>
      </c>
      <c r="I103" s="10">
        <v>26000</v>
      </c>
      <c r="J103" s="11">
        <v>25976</v>
      </c>
      <c r="K103" s="12">
        <f>I103-J103</f>
        <v>24</v>
      </c>
      <c r="L103" s="13" t="s">
        <v>23</v>
      </c>
      <c r="M103" s="9" t="s">
        <v>312</v>
      </c>
      <c r="N103" s="14">
        <f>E103-R103</f>
        <v>-36</v>
      </c>
      <c r="O103" s="6" t="s">
        <v>25</v>
      </c>
      <c r="P103" s="15">
        <v>44907</v>
      </c>
      <c r="Q103" s="9" t="s">
        <v>274</v>
      </c>
      <c r="R103" s="16">
        <v>44922</v>
      </c>
      <c r="S103" s="17" t="s">
        <v>1350</v>
      </c>
      <c r="T103" s="18"/>
      <c r="U103" s="19" t="s">
        <v>461</v>
      </c>
      <c r="V103" s="86"/>
    </row>
    <row r="104" spans="1:22" s="21" customFormat="1" ht="47.1" customHeight="1">
      <c r="A104" s="24" t="s">
        <v>187</v>
      </c>
      <c r="B104" s="5" t="s">
        <v>92</v>
      </c>
      <c r="C104" s="6" t="s">
        <v>20</v>
      </c>
      <c r="D104" s="6">
        <v>678</v>
      </c>
      <c r="E104" s="7">
        <v>44531</v>
      </c>
      <c r="F104" s="7" t="s">
        <v>21</v>
      </c>
      <c r="G104" s="8" t="s">
        <v>1309</v>
      </c>
      <c r="H104" s="9" t="s">
        <v>22</v>
      </c>
      <c r="I104" s="10">
        <v>7500</v>
      </c>
      <c r="J104" s="11">
        <v>7412</v>
      </c>
      <c r="K104" s="12">
        <f>I104-J104</f>
        <v>88</v>
      </c>
      <c r="L104" s="13" t="s">
        <v>23</v>
      </c>
      <c r="M104" s="9" t="s">
        <v>312</v>
      </c>
      <c r="N104" s="14">
        <f>E104-R104</f>
        <v>-391</v>
      </c>
      <c r="O104" s="6" t="s">
        <v>25</v>
      </c>
      <c r="P104" s="15">
        <v>44914</v>
      </c>
      <c r="Q104" s="9" t="s">
        <v>274</v>
      </c>
      <c r="R104" s="16">
        <v>44922</v>
      </c>
      <c r="S104" s="17" t="s">
        <v>1353</v>
      </c>
      <c r="T104" s="18"/>
      <c r="U104" s="19" t="s">
        <v>1310</v>
      </c>
      <c r="V104" s="86"/>
    </row>
    <row r="105" spans="1:22" s="78" customFormat="1" ht="43.5" customHeight="1">
      <c r="A105" s="306"/>
      <c r="B105" s="307"/>
      <c r="C105" s="307"/>
      <c r="D105" s="307"/>
      <c r="E105" s="307"/>
      <c r="F105" s="307"/>
      <c r="G105" s="307"/>
      <c r="H105" s="308"/>
      <c r="I105" s="87">
        <f>SUM(I8:I104)</f>
        <v>2365476.15</v>
      </c>
      <c r="J105" s="87">
        <f>SUM(J8:J104)</f>
        <v>2351301.35</v>
      </c>
      <c r="K105" s="87">
        <f>SUM(K8:K104)</f>
        <v>14174.800000000005</v>
      </c>
      <c r="L105" s="309"/>
      <c r="M105" s="310"/>
      <c r="N105" s="310"/>
      <c r="O105" s="310"/>
      <c r="P105" s="310"/>
      <c r="Q105" s="310"/>
      <c r="R105" s="310"/>
      <c r="S105" s="310"/>
      <c r="T105" s="76"/>
      <c r="U105" s="88"/>
    </row>
    <row r="106" spans="1:22" s="44" customFormat="1" ht="39.950000000000003" customHeight="1">
      <c r="A106" s="297" t="s">
        <v>93</v>
      </c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311"/>
      <c r="M106" s="311"/>
      <c r="N106" s="311"/>
      <c r="O106" s="311"/>
      <c r="P106" s="311"/>
      <c r="Q106" s="311"/>
      <c r="R106" s="312"/>
      <c r="T106" s="18"/>
      <c r="U106" s="89"/>
    </row>
    <row r="107" spans="1:22" s="74" customFormat="1" ht="45.75" customHeight="1">
      <c r="A107" s="63" t="s">
        <v>2</v>
      </c>
      <c r="B107" s="63" t="s">
        <v>3</v>
      </c>
      <c r="C107" s="64" t="s">
        <v>4</v>
      </c>
      <c r="D107" s="65" t="s">
        <v>5</v>
      </c>
      <c r="E107" s="64" t="s">
        <v>6</v>
      </c>
      <c r="F107" s="64" t="s">
        <v>7</v>
      </c>
      <c r="G107" s="66" t="s">
        <v>8</v>
      </c>
      <c r="H107" s="67" t="s">
        <v>9</v>
      </c>
      <c r="I107" s="63" t="s">
        <v>10</v>
      </c>
      <c r="J107" s="63" t="s">
        <v>11</v>
      </c>
      <c r="K107" s="68" t="s">
        <v>12</v>
      </c>
      <c r="L107" s="64" t="s">
        <v>13</v>
      </c>
      <c r="M107" s="69" t="s">
        <v>14</v>
      </c>
      <c r="N107" s="63" t="s">
        <v>15</v>
      </c>
      <c r="O107" s="299" t="s">
        <v>0</v>
      </c>
      <c r="P107" s="300"/>
      <c r="Q107" s="300"/>
      <c r="R107" s="301"/>
      <c r="S107" s="71" t="s">
        <v>17</v>
      </c>
      <c r="T107" s="18"/>
      <c r="U107" s="73"/>
    </row>
    <row r="108" spans="1:22" s="77" customFormat="1" ht="60" customHeight="1">
      <c r="A108" s="24" t="s">
        <v>19</v>
      </c>
      <c r="B108" s="5" t="s">
        <v>38</v>
      </c>
      <c r="C108" s="6" t="s">
        <v>20</v>
      </c>
      <c r="D108" s="6">
        <v>80</v>
      </c>
      <c r="E108" s="7">
        <v>44630</v>
      </c>
      <c r="F108" s="79" t="s">
        <v>21</v>
      </c>
      <c r="G108" s="80" t="s">
        <v>721</v>
      </c>
      <c r="H108" s="25" t="s">
        <v>722</v>
      </c>
      <c r="I108" s="10">
        <v>231500</v>
      </c>
      <c r="J108" s="10">
        <v>231430</v>
      </c>
      <c r="K108" s="26">
        <f t="shared" ref="K108:K130" si="12">I108-J108</f>
        <v>70</v>
      </c>
      <c r="L108" s="13" t="s">
        <v>86</v>
      </c>
      <c r="M108" s="9" t="s">
        <v>98</v>
      </c>
      <c r="N108" s="31">
        <f t="shared" ref="N108:N138" si="13">E108-R108</f>
        <v>-116</v>
      </c>
      <c r="O108" s="6" t="s">
        <v>25</v>
      </c>
      <c r="P108" s="7">
        <v>44669</v>
      </c>
      <c r="Q108" s="29" t="s">
        <v>633</v>
      </c>
      <c r="R108" s="81">
        <v>44746</v>
      </c>
      <c r="S108" s="83" t="s">
        <v>723</v>
      </c>
      <c r="T108" s="76"/>
      <c r="U108" s="19" t="s">
        <v>627</v>
      </c>
    </row>
    <row r="109" spans="1:22" s="77" customFormat="1" ht="60" customHeight="1">
      <c r="A109" s="24" t="s">
        <v>26</v>
      </c>
      <c r="B109" s="5" t="s">
        <v>99</v>
      </c>
      <c r="C109" s="6" t="s">
        <v>20</v>
      </c>
      <c r="D109" s="6">
        <v>85</v>
      </c>
      <c r="E109" s="7">
        <v>44631</v>
      </c>
      <c r="F109" s="79" t="s">
        <v>21</v>
      </c>
      <c r="G109" s="80" t="s">
        <v>724</v>
      </c>
      <c r="H109" s="25" t="s">
        <v>725</v>
      </c>
      <c r="I109" s="10">
        <v>52655</v>
      </c>
      <c r="J109" s="10">
        <v>52460</v>
      </c>
      <c r="K109" s="26">
        <f t="shared" si="12"/>
        <v>195</v>
      </c>
      <c r="L109" s="13" t="s">
        <v>86</v>
      </c>
      <c r="M109" s="9" t="s">
        <v>24</v>
      </c>
      <c r="N109" s="31">
        <f t="shared" si="13"/>
        <v>-115</v>
      </c>
      <c r="O109" s="6" t="s">
        <v>25</v>
      </c>
      <c r="P109" s="15">
        <v>44679</v>
      </c>
      <c r="Q109" s="29" t="s">
        <v>633</v>
      </c>
      <c r="R109" s="81">
        <v>44746</v>
      </c>
      <c r="S109" s="83" t="s">
        <v>726</v>
      </c>
      <c r="T109" s="76"/>
      <c r="U109" s="19" t="s">
        <v>627</v>
      </c>
    </row>
    <row r="110" spans="1:22" s="77" customFormat="1" ht="60" customHeight="1">
      <c r="A110" s="24" t="s">
        <v>30</v>
      </c>
      <c r="B110" s="5" t="s">
        <v>64</v>
      </c>
      <c r="C110" s="6" t="s">
        <v>20</v>
      </c>
      <c r="D110" s="6">
        <v>88</v>
      </c>
      <c r="E110" s="7">
        <v>44631</v>
      </c>
      <c r="F110" s="79" t="s">
        <v>21</v>
      </c>
      <c r="G110" s="80" t="s">
        <v>727</v>
      </c>
      <c r="H110" s="25" t="s">
        <v>708</v>
      </c>
      <c r="I110" s="10">
        <v>70000</v>
      </c>
      <c r="J110" s="10">
        <v>69750</v>
      </c>
      <c r="K110" s="26">
        <f t="shared" si="12"/>
        <v>250</v>
      </c>
      <c r="L110" s="13" t="s">
        <v>86</v>
      </c>
      <c r="M110" s="9" t="s">
        <v>24</v>
      </c>
      <c r="N110" s="31">
        <f t="shared" si="13"/>
        <v>-115</v>
      </c>
      <c r="O110" s="6" t="s">
        <v>25</v>
      </c>
      <c r="P110" s="7">
        <v>44669</v>
      </c>
      <c r="Q110" s="29" t="s">
        <v>633</v>
      </c>
      <c r="R110" s="81">
        <v>44746</v>
      </c>
      <c r="S110" s="83" t="s">
        <v>728</v>
      </c>
      <c r="T110" s="76"/>
      <c r="U110" s="19" t="s">
        <v>627</v>
      </c>
    </row>
    <row r="111" spans="1:22" s="21" customFormat="1" ht="60" customHeight="1">
      <c r="A111" s="24" t="s">
        <v>32</v>
      </c>
      <c r="B111" s="5" t="s">
        <v>102</v>
      </c>
      <c r="C111" s="6" t="s">
        <v>20</v>
      </c>
      <c r="D111" s="6">
        <v>112</v>
      </c>
      <c r="E111" s="7">
        <v>44641</v>
      </c>
      <c r="F111" s="7" t="s">
        <v>21</v>
      </c>
      <c r="G111" s="80" t="s">
        <v>729</v>
      </c>
      <c r="H111" s="9" t="s">
        <v>708</v>
      </c>
      <c r="I111" s="10">
        <v>7750</v>
      </c>
      <c r="J111" s="11">
        <v>7745</v>
      </c>
      <c r="K111" s="12">
        <f t="shared" si="12"/>
        <v>5</v>
      </c>
      <c r="L111" s="13" t="s">
        <v>86</v>
      </c>
      <c r="M111" s="9" t="s">
        <v>24</v>
      </c>
      <c r="N111" s="14">
        <f t="shared" si="13"/>
        <v>-105</v>
      </c>
      <c r="O111" s="6" t="s">
        <v>25</v>
      </c>
      <c r="P111" s="15">
        <v>44664</v>
      </c>
      <c r="Q111" s="29" t="s">
        <v>633</v>
      </c>
      <c r="R111" s="81">
        <v>44746</v>
      </c>
      <c r="S111" s="83" t="s">
        <v>712</v>
      </c>
      <c r="T111" s="18"/>
      <c r="U111" s="19" t="s">
        <v>627</v>
      </c>
    </row>
    <row r="112" spans="1:22" s="21" customFormat="1" ht="60" customHeight="1">
      <c r="A112" s="24" t="s">
        <v>34</v>
      </c>
      <c r="B112" s="5" t="s">
        <v>103</v>
      </c>
      <c r="C112" s="6" t="s">
        <v>20</v>
      </c>
      <c r="D112" s="6">
        <v>118</v>
      </c>
      <c r="E112" s="7">
        <v>44642</v>
      </c>
      <c r="F112" s="79" t="s">
        <v>21</v>
      </c>
      <c r="G112" s="80" t="s">
        <v>730</v>
      </c>
      <c r="H112" s="25" t="s">
        <v>708</v>
      </c>
      <c r="I112" s="10">
        <v>10000</v>
      </c>
      <c r="J112" s="11">
        <v>9980</v>
      </c>
      <c r="K112" s="26">
        <f t="shared" si="12"/>
        <v>20</v>
      </c>
      <c r="L112" s="13" t="s">
        <v>86</v>
      </c>
      <c r="M112" s="9" t="s">
        <v>24</v>
      </c>
      <c r="N112" s="31">
        <f t="shared" si="13"/>
        <v>-104</v>
      </c>
      <c r="O112" s="6" t="s">
        <v>25</v>
      </c>
      <c r="P112" s="7">
        <v>44671</v>
      </c>
      <c r="Q112" s="29" t="s">
        <v>633</v>
      </c>
      <c r="R112" s="81">
        <v>44746</v>
      </c>
      <c r="S112" s="83" t="s">
        <v>731</v>
      </c>
      <c r="T112" s="18"/>
      <c r="U112" s="19" t="s">
        <v>627</v>
      </c>
    </row>
    <row r="113" spans="1:21" s="21" customFormat="1" ht="60" customHeight="1">
      <c r="A113" s="24" t="s">
        <v>37</v>
      </c>
      <c r="B113" s="5" t="s">
        <v>95</v>
      </c>
      <c r="C113" s="6" t="s">
        <v>20</v>
      </c>
      <c r="D113" s="6">
        <v>128</v>
      </c>
      <c r="E113" s="7">
        <v>44643</v>
      </c>
      <c r="F113" s="79" t="s">
        <v>21</v>
      </c>
      <c r="G113" s="80" t="s">
        <v>732</v>
      </c>
      <c r="H113" s="25" t="s">
        <v>106</v>
      </c>
      <c r="I113" s="10">
        <v>5000</v>
      </c>
      <c r="J113" s="11">
        <v>4980</v>
      </c>
      <c r="K113" s="26">
        <f t="shared" si="12"/>
        <v>20</v>
      </c>
      <c r="L113" s="13" t="s">
        <v>86</v>
      </c>
      <c r="M113" s="9" t="s">
        <v>107</v>
      </c>
      <c r="N113" s="31">
        <f t="shared" si="13"/>
        <v>-103</v>
      </c>
      <c r="O113" s="6" t="s">
        <v>25</v>
      </c>
      <c r="P113" s="15">
        <v>44664</v>
      </c>
      <c r="Q113" s="29" t="s">
        <v>633</v>
      </c>
      <c r="R113" s="81">
        <v>44746</v>
      </c>
      <c r="S113" s="83" t="s">
        <v>711</v>
      </c>
      <c r="T113" s="18"/>
      <c r="U113" s="19" t="s">
        <v>627</v>
      </c>
    </row>
    <row r="114" spans="1:21" s="21" customFormat="1" ht="60" customHeight="1">
      <c r="A114" s="24" t="s">
        <v>40</v>
      </c>
      <c r="B114" s="9" t="s">
        <v>702</v>
      </c>
      <c r="C114" s="6" t="s">
        <v>20</v>
      </c>
      <c r="D114" s="6">
        <v>140</v>
      </c>
      <c r="E114" s="7">
        <v>44648</v>
      </c>
      <c r="F114" s="79" t="s">
        <v>21</v>
      </c>
      <c r="G114" s="80" t="s">
        <v>733</v>
      </c>
      <c r="H114" s="25" t="s">
        <v>734</v>
      </c>
      <c r="I114" s="10">
        <v>29300</v>
      </c>
      <c r="J114" s="11">
        <v>29220</v>
      </c>
      <c r="K114" s="26">
        <f t="shared" si="12"/>
        <v>80</v>
      </c>
      <c r="L114" s="13" t="s">
        <v>86</v>
      </c>
      <c r="M114" s="9" t="s">
        <v>98</v>
      </c>
      <c r="N114" s="31">
        <f t="shared" si="13"/>
        <v>-98</v>
      </c>
      <c r="O114" s="6" t="s">
        <v>25</v>
      </c>
      <c r="P114" s="15">
        <v>44679</v>
      </c>
      <c r="Q114" s="29" t="s">
        <v>633</v>
      </c>
      <c r="R114" s="81">
        <v>44746</v>
      </c>
      <c r="S114" s="83" t="s">
        <v>713</v>
      </c>
      <c r="T114" s="18"/>
      <c r="U114" s="19" t="s">
        <v>36</v>
      </c>
    </row>
    <row r="115" spans="1:21" s="21" customFormat="1" ht="60" customHeight="1">
      <c r="A115" s="24" t="s">
        <v>41</v>
      </c>
      <c r="B115" s="9" t="s">
        <v>702</v>
      </c>
      <c r="C115" s="6" t="s">
        <v>20</v>
      </c>
      <c r="D115" s="6">
        <v>141</v>
      </c>
      <c r="E115" s="7">
        <v>44648</v>
      </c>
      <c r="F115" s="79" t="s">
        <v>21</v>
      </c>
      <c r="G115" s="80" t="s">
        <v>735</v>
      </c>
      <c r="H115" s="25" t="s">
        <v>734</v>
      </c>
      <c r="I115" s="10">
        <v>29300</v>
      </c>
      <c r="J115" s="11">
        <v>29220</v>
      </c>
      <c r="K115" s="26">
        <f t="shared" si="12"/>
        <v>80</v>
      </c>
      <c r="L115" s="13" t="s">
        <v>86</v>
      </c>
      <c r="M115" s="9" t="s">
        <v>98</v>
      </c>
      <c r="N115" s="31">
        <f t="shared" si="13"/>
        <v>-98</v>
      </c>
      <c r="O115" s="6" t="s">
        <v>25</v>
      </c>
      <c r="P115" s="15">
        <v>44679</v>
      </c>
      <c r="Q115" s="29" t="s">
        <v>633</v>
      </c>
      <c r="R115" s="81">
        <v>44746</v>
      </c>
      <c r="S115" s="83" t="s">
        <v>714</v>
      </c>
      <c r="T115" s="18"/>
      <c r="U115" s="19" t="s">
        <v>36</v>
      </c>
    </row>
    <row r="116" spans="1:21" s="21" customFormat="1" ht="60" customHeight="1">
      <c r="A116" s="24" t="s">
        <v>43</v>
      </c>
      <c r="B116" s="9" t="s">
        <v>702</v>
      </c>
      <c r="C116" s="6" t="s">
        <v>20</v>
      </c>
      <c r="D116" s="6">
        <v>142</v>
      </c>
      <c r="E116" s="7">
        <v>44648</v>
      </c>
      <c r="F116" s="79" t="s">
        <v>21</v>
      </c>
      <c r="G116" s="80" t="s">
        <v>736</v>
      </c>
      <c r="H116" s="25" t="s">
        <v>734</v>
      </c>
      <c r="I116" s="10">
        <v>50000</v>
      </c>
      <c r="J116" s="11">
        <v>49505</v>
      </c>
      <c r="K116" s="26">
        <f t="shared" si="12"/>
        <v>495</v>
      </c>
      <c r="L116" s="13" t="s">
        <v>86</v>
      </c>
      <c r="M116" s="9" t="s">
        <v>109</v>
      </c>
      <c r="N116" s="31">
        <f t="shared" si="13"/>
        <v>-98</v>
      </c>
      <c r="O116" s="6" t="s">
        <v>25</v>
      </c>
      <c r="P116" s="15">
        <v>44692</v>
      </c>
      <c r="Q116" s="29" t="s">
        <v>633</v>
      </c>
      <c r="R116" s="81">
        <v>44746</v>
      </c>
      <c r="S116" s="83" t="s">
        <v>737</v>
      </c>
      <c r="T116" s="18"/>
      <c r="U116" s="19" t="s">
        <v>36</v>
      </c>
    </row>
    <row r="117" spans="1:21" s="21" customFormat="1" ht="60" customHeight="1">
      <c r="A117" s="24" t="s">
        <v>45</v>
      </c>
      <c r="B117" s="5" t="s">
        <v>31</v>
      </c>
      <c r="C117" s="6" t="s">
        <v>20</v>
      </c>
      <c r="D117" s="6">
        <v>146</v>
      </c>
      <c r="E117" s="7">
        <v>44648</v>
      </c>
      <c r="F117" s="79" t="s">
        <v>21</v>
      </c>
      <c r="G117" s="80" t="s">
        <v>635</v>
      </c>
      <c r="H117" s="25" t="s">
        <v>705</v>
      </c>
      <c r="I117" s="10">
        <v>4500</v>
      </c>
      <c r="J117" s="11">
        <v>4500</v>
      </c>
      <c r="K117" s="26">
        <f t="shared" si="12"/>
        <v>0</v>
      </c>
      <c r="L117" s="13" t="s">
        <v>86</v>
      </c>
      <c r="M117" s="9" t="s">
        <v>24</v>
      </c>
      <c r="N117" s="31">
        <f t="shared" si="13"/>
        <v>-98</v>
      </c>
      <c r="O117" s="6" t="s">
        <v>25</v>
      </c>
      <c r="P117" s="15">
        <v>44679</v>
      </c>
      <c r="Q117" s="29" t="s">
        <v>633</v>
      </c>
      <c r="R117" s="81">
        <v>44746</v>
      </c>
      <c r="S117" s="83" t="s">
        <v>738</v>
      </c>
      <c r="T117" s="18"/>
      <c r="U117" s="19" t="s">
        <v>36</v>
      </c>
    </row>
    <row r="118" spans="1:21" s="21" customFormat="1" ht="60" customHeight="1">
      <c r="A118" s="24" t="s">
        <v>47</v>
      </c>
      <c r="B118" s="5" t="s">
        <v>104</v>
      </c>
      <c r="C118" s="6" t="s">
        <v>20</v>
      </c>
      <c r="D118" s="6">
        <v>150</v>
      </c>
      <c r="E118" s="7">
        <v>44649</v>
      </c>
      <c r="F118" s="79" t="s">
        <v>21</v>
      </c>
      <c r="G118" s="80" t="s">
        <v>739</v>
      </c>
      <c r="H118" s="25" t="s">
        <v>110</v>
      </c>
      <c r="I118" s="10">
        <v>30000</v>
      </c>
      <c r="J118" s="11">
        <v>29470</v>
      </c>
      <c r="K118" s="26">
        <f t="shared" si="12"/>
        <v>530</v>
      </c>
      <c r="L118" s="13" t="s">
        <v>86</v>
      </c>
      <c r="M118" s="9" t="s">
        <v>107</v>
      </c>
      <c r="N118" s="31">
        <f t="shared" si="13"/>
        <v>-97</v>
      </c>
      <c r="O118" s="6" t="s">
        <v>25</v>
      </c>
      <c r="P118" s="15">
        <v>44679</v>
      </c>
      <c r="Q118" s="29" t="s">
        <v>633</v>
      </c>
      <c r="R118" s="81">
        <v>44746</v>
      </c>
      <c r="S118" s="83" t="s">
        <v>714</v>
      </c>
      <c r="T118" s="18"/>
      <c r="U118" s="19" t="s">
        <v>627</v>
      </c>
    </row>
    <row r="119" spans="1:21" s="21" customFormat="1" ht="48">
      <c r="A119" s="24" t="s">
        <v>49</v>
      </c>
      <c r="B119" s="5" t="s">
        <v>31</v>
      </c>
      <c r="C119" s="6" t="s">
        <v>20</v>
      </c>
      <c r="D119" s="6">
        <v>151</v>
      </c>
      <c r="E119" s="7">
        <v>44649</v>
      </c>
      <c r="F119" s="79" t="s">
        <v>21</v>
      </c>
      <c r="G119" s="80" t="s">
        <v>740</v>
      </c>
      <c r="H119" s="25" t="s">
        <v>704</v>
      </c>
      <c r="I119" s="10">
        <v>13500</v>
      </c>
      <c r="J119" s="11">
        <v>13500</v>
      </c>
      <c r="K119" s="26">
        <f t="shared" si="12"/>
        <v>0</v>
      </c>
      <c r="L119" s="13" t="s">
        <v>86</v>
      </c>
      <c r="M119" s="9" t="s">
        <v>24</v>
      </c>
      <c r="N119" s="31">
        <f t="shared" si="13"/>
        <v>-97</v>
      </c>
      <c r="O119" s="6" t="s">
        <v>25</v>
      </c>
      <c r="P119" s="15">
        <v>44679</v>
      </c>
      <c r="Q119" s="29" t="s">
        <v>633</v>
      </c>
      <c r="R119" s="81">
        <v>44746</v>
      </c>
      <c r="S119" s="83" t="s">
        <v>714</v>
      </c>
      <c r="T119" s="18"/>
      <c r="U119" s="19" t="s">
        <v>36</v>
      </c>
    </row>
    <row r="120" spans="1:21" s="21" customFormat="1" ht="60" customHeight="1">
      <c r="A120" s="24" t="s">
        <v>50</v>
      </c>
      <c r="B120" s="5" t="s">
        <v>31</v>
      </c>
      <c r="C120" s="6" t="s">
        <v>20</v>
      </c>
      <c r="D120" s="6">
        <v>152</v>
      </c>
      <c r="E120" s="7">
        <v>44649</v>
      </c>
      <c r="F120" s="79" t="s">
        <v>21</v>
      </c>
      <c r="G120" s="80" t="s">
        <v>741</v>
      </c>
      <c r="H120" s="25" t="s">
        <v>742</v>
      </c>
      <c r="I120" s="10">
        <v>60960</v>
      </c>
      <c r="J120" s="11">
        <v>60914</v>
      </c>
      <c r="K120" s="26">
        <f t="shared" si="12"/>
        <v>46</v>
      </c>
      <c r="L120" s="13" t="s">
        <v>86</v>
      </c>
      <c r="M120" s="9" t="s">
        <v>109</v>
      </c>
      <c r="N120" s="31">
        <f t="shared" si="13"/>
        <v>-97</v>
      </c>
      <c r="O120" s="6" t="s">
        <v>25</v>
      </c>
      <c r="P120" s="15">
        <v>44692</v>
      </c>
      <c r="Q120" s="29" t="s">
        <v>633</v>
      </c>
      <c r="R120" s="81">
        <v>44746</v>
      </c>
      <c r="S120" s="83" t="s">
        <v>743</v>
      </c>
      <c r="T120" s="18"/>
      <c r="U120" s="19" t="s">
        <v>36</v>
      </c>
    </row>
    <row r="121" spans="1:21" s="21" customFormat="1" ht="60" customHeight="1">
      <c r="A121" s="24" t="s">
        <v>51</v>
      </c>
      <c r="B121" s="5" t="s">
        <v>112</v>
      </c>
      <c r="C121" s="6" t="s">
        <v>20</v>
      </c>
      <c r="D121" s="6">
        <v>158</v>
      </c>
      <c r="E121" s="7">
        <v>44650</v>
      </c>
      <c r="F121" s="7" t="s">
        <v>21</v>
      </c>
      <c r="G121" s="80" t="s">
        <v>744</v>
      </c>
      <c r="H121" s="9" t="s">
        <v>106</v>
      </c>
      <c r="I121" s="10">
        <v>5000</v>
      </c>
      <c r="J121" s="11">
        <v>4910</v>
      </c>
      <c r="K121" s="12">
        <f t="shared" si="12"/>
        <v>90</v>
      </c>
      <c r="L121" s="13" t="s">
        <v>86</v>
      </c>
      <c r="M121" s="9" t="s">
        <v>107</v>
      </c>
      <c r="N121" s="14">
        <f t="shared" si="13"/>
        <v>-96</v>
      </c>
      <c r="O121" s="6" t="s">
        <v>25</v>
      </c>
      <c r="P121" s="15">
        <v>44679</v>
      </c>
      <c r="Q121" s="29" t="s">
        <v>633</v>
      </c>
      <c r="R121" s="81">
        <v>44746</v>
      </c>
      <c r="S121" s="83" t="s">
        <v>713</v>
      </c>
      <c r="T121" s="18"/>
      <c r="U121" s="19" t="s">
        <v>36</v>
      </c>
    </row>
    <row r="122" spans="1:21" s="21" customFormat="1" ht="60" customHeight="1">
      <c r="A122" s="24" t="s">
        <v>52</v>
      </c>
      <c r="B122" s="5" t="s">
        <v>112</v>
      </c>
      <c r="C122" s="6" t="s">
        <v>20</v>
      </c>
      <c r="D122" s="6">
        <v>159</v>
      </c>
      <c r="E122" s="7">
        <v>44650</v>
      </c>
      <c r="F122" s="7" t="s">
        <v>21</v>
      </c>
      <c r="G122" s="80" t="s">
        <v>745</v>
      </c>
      <c r="H122" s="9" t="s">
        <v>746</v>
      </c>
      <c r="I122" s="10">
        <v>12500</v>
      </c>
      <c r="J122" s="11">
        <v>12424</v>
      </c>
      <c r="K122" s="12">
        <f t="shared" si="12"/>
        <v>76</v>
      </c>
      <c r="L122" s="13" t="s">
        <v>86</v>
      </c>
      <c r="M122" s="9" t="s">
        <v>107</v>
      </c>
      <c r="N122" s="14">
        <f t="shared" si="13"/>
        <v>-96</v>
      </c>
      <c r="O122" s="6" t="s">
        <v>25</v>
      </c>
      <c r="P122" s="15">
        <v>44692</v>
      </c>
      <c r="Q122" s="29" t="s">
        <v>633</v>
      </c>
      <c r="R122" s="81">
        <v>44746</v>
      </c>
      <c r="S122" s="83" t="s">
        <v>747</v>
      </c>
      <c r="T122" s="18"/>
      <c r="U122" s="19" t="s">
        <v>36</v>
      </c>
    </row>
    <row r="123" spans="1:21" s="21" customFormat="1" ht="60" customHeight="1">
      <c r="A123" s="24" t="s">
        <v>54</v>
      </c>
      <c r="B123" s="9" t="s">
        <v>702</v>
      </c>
      <c r="C123" s="6" t="s">
        <v>20</v>
      </c>
      <c r="D123" s="6">
        <v>163</v>
      </c>
      <c r="E123" s="7">
        <v>44650</v>
      </c>
      <c r="F123" s="7" t="s">
        <v>21</v>
      </c>
      <c r="G123" s="80" t="s">
        <v>748</v>
      </c>
      <c r="H123" s="9" t="s">
        <v>749</v>
      </c>
      <c r="I123" s="10">
        <v>75000</v>
      </c>
      <c r="J123" s="11">
        <v>74829</v>
      </c>
      <c r="K123" s="12">
        <f t="shared" si="12"/>
        <v>171</v>
      </c>
      <c r="L123" s="13" t="s">
        <v>86</v>
      </c>
      <c r="M123" s="9" t="s">
        <v>109</v>
      </c>
      <c r="N123" s="14">
        <f t="shared" si="13"/>
        <v>-96</v>
      </c>
      <c r="O123" s="6" t="s">
        <v>25</v>
      </c>
      <c r="P123" s="15">
        <v>44692</v>
      </c>
      <c r="Q123" s="29" t="s">
        <v>633</v>
      </c>
      <c r="R123" s="81">
        <v>44746</v>
      </c>
      <c r="S123" s="83" t="s">
        <v>737</v>
      </c>
      <c r="T123" s="18"/>
      <c r="U123" s="19" t="s">
        <v>36</v>
      </c>
    </row>
    <row r="124" spans="1:21" s="21" customFormat="1" ht="60" customHeight="1">
      <c r="A124" s="24" t="s">
        <v>56</v>
      </c>
      <c r="B124" s="5" t="s">
        <v>38</v>
      </c>
      <c r="C124" s="6" t="s">
        <v>20</v>
      </c>
      <c r="D124" s="6">
        <v>164</v>
      </c>
      <c r="E124" s="7">
        <v>44650</v>
      </c>
      <c r="F124" s="7" t="s">
        <v>21</v>
      </c>
      <c r="G124" s="80" t="s">
        <v>750</v>
      </c>
      <c r="H124" s="9" t="s">
        <v>751</v>
      </c>
      <c r="I124" s="10">
        <v>8094</v>
      </c>
      <c r="J124" s="11">
        <v>8045</v>
      </c>
      <c r="K124" s="12">
        <f t="shared" si="12"/>
        <v>49</v>
      </c>
      <c r="L124" s="13" t="s">
        <v>86</v>
      </c>
      <c r="M124" s="9" t="s">
        <v>107</v>
      </c>
      <c r="N124" s="14">
        <f t="shared" si="13"/>
        <v>-96</v>
      </c>
      <c r="O124" s="6" t="s">
        <v>25</v>
      </c>
      <c r="P124" s="15">
        <v>44679</v>
      </c>
      <c r="Q124" s="29" t="s">
        <v>633</v>
      </c>
      <c r="R124" s="81">
        <v>44746</v>
      </c>
      <c r="S124" s="83" t="s">
        <v>752</v>
      </c>
      <c r="T124" s="18"/>
      <c r="U124" s="19" t="s">
        <v>36</v>
      </c>
    </row>
    <row r="125" spans="1:21" s="21" customFormat="1" ht="60" customHeight="1">
      <c r="A125" s="24" t="s">
        <v>58</v>
      </c>
      <c r="B125" s="5" t="s">
        <v>38</v>
      </c>
      <c r="C125" s="6" t="s">
        <v>20</v>
      </c>
      <c r="D125" s="6">
        <v>165</v>
      </c>
      <c r="E125" s="7">
        <v>44650</v>
      </c>
      <c r="F125" s="7" t="s">
        <v>21</v>
      </c>
      <c r="G125" s="80" t="s">
        <v>753</v>
      </c>
      <c r="H125" s="9" t="s">
        <v>754</v>
      </c>
      <c r="I125" s="10">
        <v>10000</v>
      </c>
      <c r="J125" s="11">
        <v>9916</v>
      </c>
      <c r="K125" s="12">
        <f t="shared" si="12"/>
        <v>84</v>
      </c>
      <c r="L125" s="13" t="s">
        <v>86</v>
      </c>
      <c r="M125" s="9" t="s">
        <v>24</v>
      </c>
      <c r="N125" s="14">
        <f t="shared" si="13"/>
        <v>-96</v>
      </c>
      <c r="O125" s="6" t="s">
        <v>25</v>
      </c>
      <c r="P125" s="15">
        <v>44683</v>
      </c>
      <c r="Q125" s="29" t="s">
        <v>633</v>
      </c>
      <c r="R125" s="81">
        <v>44746</v>
      </c>
      <c r="S125" s="83" t="s">
        <v>755</v>
      </c>
      <c r="T125" s="18"/>
      <c r="U125" s="19" t="s">
        <v>36</v>
      </c>
    </row>
    <row r="126" spans="1:21" s="21" customFormat="1" ht="60" customHeight="1">
      <c r="A126" s="24" t="s">
        <v>59</v>
      </c>
      <c r="B126" s="5" t="s">
        <v>38</v>
      </c>
      <c r="C126" s="6" t="s">
        <v>20</v>
      </c>
      <c r="D126" s="6">
        <v>167</v>
      </c>
      <c r="E126" s="7">
        <v>44651</v>
      </c>
      <c r="F126" s="7" t="s">
        <v>21</v>
      </c>
      <c r="G126" s="80" t="s">
        <v>756</v>
      </c>
      <c r="H126" s="9" t="s">
        <v>115</v>
      </c>
      <c r="I126" s="10">
        <v>210070</v>
      </c>
      <c r="J126" s="11">
        <v>209954</v>
      </c>
      <c r="K126" s="12">
        <f t="shared" si="12"/>
        <v>116</v>
      </c>
      <c r="L126" s="13" t="s">
        <v>86</v>
      </c>
      <c r="M126" s="9" t="s">
        <v>98</v>
      </c>
      <c r="N126" s="14">
        <f t="shared" si="13"/>
        <v>-95</v>
      </c>
      <c r="O126" s="6" t="s">
        <v>25</v>
      </c>
      <c r="P126" s="15">
        <v>44679</v>
      </c>
      <c r="Q126" s="29" t="s">
        <v>633</v>
      </c>
      <c r="R126" s="81">
        <v>44746</v>
      </c>
      <c r="S126" s="83" t="s">
        <v>713</v>
      </c>
      <c r="T126" s="18"/>
      <c r="U126" s="19" t="s">
        <v>36</v>
      </c>
    </row>
    <row r="127" spans="1:21" s="21" customFormat="1" ht="60" customHeight="1">
      <c r="A127" s="24" t="s">
        <v>61</v>
      </c>
      <c r="B127" s="5" t="s">
        <v>117</v>
      </c>
      <c r="C127" s="6" t="s">
        <v>20</v>
      </c>
      <c r="D127" s="6">
        <v>168</v>
      </c>
      <c r="E127" s="7">
        <v>44655</v>
      </c>
      <c r="F127" s="7" t="s">
        <v>21</v>
      </c>
      <c r="G127" s="80" t="s">
        <v>757</v>
      </c>
      <c r="H127" s="9" t="s">
        <v>118</v>
      </c>
      <c r="I127" s="10">
        <v>5000</v>
      </c>
      <c r="J127" s="11">
        <v>4909</v>
      </c>
      <c r="K127" s="12">
        <f t="shared" si="12"/>
        <v>91</v>
      </c>
      <c r="L127" s="13" t="s">
        <v>86</v>
      </c>
      <c r="M127" s="9" t="s">
        <v>24</v>
      </c>
      <c r="N127" s="14">
        <f t="shared" si="13"/>
        <v>-91</v>
      </c>
      <c r="O127" s="6" t="s">
        <v>25</v>
      </c>
      <c r="P127" s="15">
        <v>44680</v>
      </c>
      <c r="Q127" s="29" t="s">
        <v>633</v>
      </c>
      <c r="R127" s="81">
        <v>44746</v>
      </c>
      <c r="S127" s="83" t="s">
        <v>718</v>
      </c>
      <c r="T127" s="18"/>
      <c r="U127" s="19" t="s">
        <v>627</v>
      </c>
    </row>
    <row r="128" spans="1:21" s="21" customFormat="1" ht="60" customHeight="1">
      <c r="A128" s="24" t="s">
        <v>63</v>
      </c>
      <c r="B128" s="5" t="s">
        <v>44</v>
      </c>
      <c r="C128" s="6" t="s">
        <v>20</v>
      </c>
      <c r="D128" s="6">
        <v>173</v>
      </c>
      <c r="E128" s="7">
        <v>44655</v>
      </c>
      <c r="F128" s="7" t="s">
        <v>21</v>
      </c>
      <c r="G128" s="80" t="s">
        <v>758</v>
      </c>
      <c r="H128" s="9" t="s">
        <v>118</v>
      </c>
      <c r="I128" s="10">
        <v>140000</v>
      </c>
      <c r="J128" s="11">
        <v>139748</v>
      </c>
      <c r="K128" s="12">
        <f t="shared" si="12"/>
        <v>252</v>
      </c>
      <c r="L128" s="13" t="s">
        <v>86</v>
      </c>
      <c r="M128" s="9" t="s">
        <v>716</v>
      </c>
      <c r="N128" s="14">
        <f t="shared" si="13"/>
        <v>-91</v>
      </c>
      <c r="O128" s="6" t="s">
        <v>25</v>
      </c>
      <c r="P128" s="15">
        <v>44680</v>
      </c>
      <c r="Q128" s="29" t="s">
        <v>633</v>
      </c>
      <c r="R128" s="81">
        <v>44746</v>
      </c>
      <c r="S128" s="83" t="s">
        <v>718</v>
      </c>
      <c r="T128" s="18"/>
      <c r="U128" s="19" t="s">
        <v>36</v>
      </c>
    </row>
    <row r="129" spans="1:21" s="21" customFormat="1" ht="60" customHeight="1">
      <c r="A129" s="24" t="s">
        <v>65</v>
      </c>
      <c r="B129" s="5" t="s">
        <v>44</v>
      </c>
      <c r="C129" s="6" t="s">
        <v>20</v>
      </c>
      <c r="D129" s="6">
        <v>174</v>
      </c>
      <c r="E129" s="7">
        <v>44655</v>
      </c>
      <c r="F129" s="7" t="s">
        <v>21</v>
      </c>
      <c r="G129" s="80" t="s">
        <v>759</v>
      </c>
      <c r="H129" s="9" t="s">
        <v>118</v>
      </c>
      <c r="I129" s="10">
        <v>10000</v>
      </c>
      <c r="J129" s="11">
        <v>9948</v>
      </c>
      <c r="K129" s="12">
        <f t="shared" si="12"/>
        <v>52</v>
      </c>
      <c r="L129" s="13" t="s">
        <v>86</v>
      </c>
      <c r="M129" s="9" t="s">
        <v>24</v>
      </c>
      <c r="N129" s="14">
        <f t="shared" si="13"/>
        <v>-91</v>
      </c>
      <c r="O129" s="6" t="s">
        <v>25</v>
      </c>
      <c r="P129" s="15">
        <v>44698</v>
      </c>
      <c r="Q129" s="29" t="s">
        <v>633</v>
      </c>
      <c r="R129" s="81">
        <v>44746</v>
      </c>
      <c r="S129" s="83" t="s">
        <v>760</v>
      </c>
      <c r="T129" s="18"/>
      <c r="U129" s="19" t="s">
        <v>36</v>
      </c>
    </row>
    <row r="130" spans="1:21" s="21" customFormat="1" ht="60" customHeight="1">
      <c r="A130" s="24" t="s">
        <v>67</v>
      </c>
      <c r="B130" s="5" t="s">
        <v>44</v>
      </c>
      <c r="C130" s="6" t="s">
        <v>20</v>
      </c>
      <c r="D130" s="6">
        <v>175</v>
      </c>
      <c r="E130" s="7">
        <v>44655</v>
      </c>
      <c r="F130" s="7" t="s">
        <v>21</v>
      </c>
      <c r="G130" s="80" t="s">
        <v>761</v>
      </c>
      <c r="H130" s="9" t="s">
        <v>118</v>
      </c>
      <c r="I130" s="10">
        <v>10000</v>
      </c>
      <c r="J130" s="11">
        <v>9920</v>
      </c>
      <c r="K130" s="12">
        <f t="shared" si="12"/>
        <v>80</v>
      </c>
      <c r="L130" s="13" t="s">
        <v>86</v>
      </c>
      <c r="M130" s="9" t="s">
        <v>716</v>
      </c>
      <c r="N130" s="14">
        <f t="shared" si="13"/>
        <v>-91</v>
      </c>
      <c r="O130" s="6" t="s">
        <v>25</v>
      </c>
      <c r="P130" s="15">
        <v>44680</v>
      </c>
      <c r="Q130" s="29" t="s">
        <v>633</v>
      </c>
      <c r="R130" s="81">
        <v>44746</v>
      </c>
      <c r="S130" s="83" t="s">
        <v>762</v>
      </c>
      <c r="T130" s="18"/>
      <c r="U130" s="19" t="s">
        <v>627</v>
      </c>
    </row>
    <row r="131" spans="1:21" s="21" customFormat="1" ht="60" customHeight="1">
      <c r="A131" s="24" t="s">
        <v>69</v>
      </c>
      <c r="B131" s="5" t="s">
        <v>42</v>
      </c>
      <c r="C131" s="6" t="s">
        <v>20</v>
      </c>
      <c r="D131" s="6">
        <v>179</v>
      </c>
      <c r="E131" s="7">
        <v>44655</v>
      </c>
      <c r="F131" s="7" t="s">
        <v>21</v>
      </c>
      <c r="G131" s="80" t="s">
        <v>763</v>
      </c>
      <c r="H131" s="9" t="s">
        <v>115</v>
      </c>
      <c r="I131" s="10">
        <v>30000</v>
      </c>
      <c r="J131" s="11">
        <v>29959</v>
      </c>
      <c r="K131" s="12">
        <f t="shared" ref="K131:K194" si="14">I131-J131</f>
        <v>41</v>
      </c>
      <c r="L131" s="13" t="s">
        <v>86</v>
      </c>
      <c r="M131" s="9" t="s">
        <v>97</v>
      </c>
      <c r="N131" s="14">
        <f t="shared" si="13"/>
        <v>-91</v>
      </c>
      <c r="O131" s="6" t="s">
        <v>25</v>
      </c>
      <c r="P131" s="15">
        <v>44683</v>
      </c>
      <c r="Q131" s="29" t="s">
        <v>633</v>
      </c>
      <c r="R131" s="81">
        <v>44746</v>
      </c>
      <c r="S131" s="83" t="s">
        <v>719</v>
      </c>
      <c r="T131" s="18"/>
      <c r="U131" s="19" t="s">
        <v>627</v>
      </c>
    </row>
    <row r="132" spans="1:21" s="21" customFormat="1" ht="60" customHeight="1">
      <c r="A132" s="24" t="s">
        <v>71</v>
      </c>
      <c r="B132" s="5" t="s">
        <v>131</v>
      </c>
      <c r="C132" s="6" t="s">
        <v>20</v>
      </c>
      <c r="D132" s="6">
        <v>183</v>
      </c>
      <c r="E132" s="7">
        <v>44655</v>
      </c>
      <c r="F132" s="7" t="s">
        <v>21</v>
      </c>
      <c r="G132" s="80" t="s">
        <v>764</v>
      </c>
      <c r="H132" s="9" t="s">
        <v>765</v>
      </c>
      <c r="I132" s="10">
        <v>3000</v>
      </c>
      <c r="J132" s="11">
        <v>3000</v>
      </c>
      <c r="K132" s="12">
        <f t="shared" si="14"/>
        <v>0</v>
      </c>
      <c r="L132" s="13" t="s">
        <v>86</v>
      </c>
      <c r="M132" s="9" t="s">
        <v>24</v>
      </c>
      <c r="N132" s="14">
        <f t="shared" si="13"/>
        <v>-91</v>
      </c>
      <c r="O132" s="6" t="s">
        <v>25</v>
      </c>
      <c r="P132" s="15">
        <v>44680</v>
      </c>
      <c r="Q132" s="29" t="s">
        <v>633</v>
      </c>
      <c r="R132" s="81">
        <v>44746</v>
      </c>
      <c r="S132" s="83" t="s">
        <v>717</v>
      </c>
      <c r="T132" s="18"/>
      <c r="U132" s="19" t="s">
        <v>36</v>
      </c>
    </row>
    <row r="133" spans="1:21" s="21" customFormat="1" ht="60" customHeight="1">
      <c r="A133" s="24" t="s">
        <v>73</v>
      </c>
      <c r="B133" s="5" t="s">
        <v>131</v>
      </c>
      <c r="C133" s="6" t="s">
        <v>20</v>
      </c>
      <c r="D133" s="6">
        <v>186</v>
      </c>
      <c r="E133" s="7">
        <v>44655</v>
      </c>
      <c r="F133" s="7" t="s">
        <v>21</v>
      </c>
      <c r="G133" s="80" t="s">
        <v>766</v>
      </c>
      <c r="H133" s="9" t="s">
        <v>105</v>
      </c>
      <c r="I133" s="10">
        <v>15000</v>
      </c>
      <c r="J133" s="11">
        <v>14935</v>
      </c>
      <c r="K133" s="12">
        <f t="shared" si="14"/>
        <v>65</v>
      </c>
      <c r="L133" s="13" t="s">
        <v>86</v>
      </c>
      <c r="M133" s="9" t="s">
        <v>24</v>
      </c>
      <c r="N133" s="14">
        <f t="shared" si="13"/>
        <v>-91</v>
      </c>
      <c r="O133" s="6" t="s">
        <v>25</v>
      </c>
      <c r="P133" s="15">
        <v>44683</v>
      </c>
      <c r="Q133" s="29" t="s">
        <v>633</v>
      </c>
      <c r="R133" s="81">
        <v>44746</v>
      </c>
      <c r="S133" s="83" t="s">
        <v>715</v>
      </c>
      <c r="T133" s="18"/>
      <c r="U133" s="19" t="s">
        <v>36</v>
      </c>
    </row>
    <row r="134" spans="1:21" s="21" customFormat="1" ht="60" customHeight="1">
      <c r="A134" s="24" t="s">
        <v>74</v>
      </c>
      <c r="B134" s="5" t="s">
        <v>44</v>
      </c>
      <c r="C134" s="6" t="s">
        <v>20</v>
      </c>
      <c r="D134" s="6">
        <v>187</v>
      </c>
      <c r="E134" s="7">
        <v>44655</v>
      </c>
      <c r="F134" s="7" t="s">
        <v>21</v>
      </c>
      <c r="G134" s="80" t="s">
        <v>767</v>
      </c>
      <c r="H134" s="9" t="s">
        <v>105</v>
      </c>
      <c r="I134" s="10">
        <v>12000</v>
      </c>
      <c r="J134" s="11">
        <v>11920</v>
      </c>
      <c r="K134" s="12">
        <f t="shared" si="14"/>
        <v>80</v>
      </c>
      <c r="L134" s="13" t="s">
        <v>86</v>
      </c>
      <c r="M134" s="9" t="s">
        <v>24</v>
      </c>
      <c r="N134" s="14">
        <f t="shared" si="13"/>
        <v>-91</v>
      </c>
      <c r="O134" s="6" t="s">
        <v>25</v>
      </c>
      <c r="P134" s="15">
        <v>44683</v>
      </c>
      <c r="Q134" s="29" t="s">
        <v>633</v>
      </c>
      <c r="R134" s="81">
        <v>44746</v>
      </c>
      <c r="S134" s="83" t="s">
        <v>715</v>
      </c>
      <c r="T134" s="18"/>
      <c r="U134" s="19" t="s">
        <v>36</v>
      </c>
    </row>
    <row r="135" spans="1:21" s="21" customFormat="1" ht="60" customHeight="1">
      <c r="A135" s="24" t="s">
        <v>75</v>
      </c>
      <c r="B135" s="5" t="s">
        <v>44</v>
      </c>
      <c r="C135" s="6" t="s">
        <v>20</v>
      </c>
      <c r="D135" s="6">
        <v>189</v>
      </c>
      <c r="E135" s="7">
        <v>44655</v>
      </c>
      <c r="F135" s="7" t="s">
        <v>21</v>
      </c>
      <c r="G135" s="80" t="s">
        <v>768</v>
      </c>
      <c r="H135" s="9" t="s">
        <v>105</v>
      </c>
      <c r="I135" s="10">
        <v>57000</v>
      </c>
      <c r="J135" s="11">
        <v>56540</v>
      </c>
      <c r="K135" s="12">
        <f t="shared" si="14"/>
        <v>460</v>
      </c>
      <c r="L135" s="13" t="s">
        <v>86</v>
      </c>
      <c r="M135" s="9" t="s">
        <v>24</v>
      </c>
      <c r="N135" s="14">
        <f t="shared" si="13"/>
        <v>-91</v>
      </c>
      <c r="O135" s="6" t="s">
        <v>25</v>
      </c>
      <c r="P135" s="15">
        <v>44692</v>
      </c>
      <c r="Q135" s="29" t="s">
        <v>633</v>
      </c>
      <c r="R135" s="81">
        <v>44746</v>
      </c>
      <c r="S135" s="83" t="s">
        <v>769</v>
      </c>
      <c r="T135" s="18"/>
      <c r="U135" s="19" t="s">
        <v>36</v>
      </c>
    </row>
    <row r="136" spans="1:21" s="21" customFormat="1" ht="60" customHeight="1">
      <c r="A136" s="24" t="s">
        <v>76</v>
      </c>
      <c r="B136" s="5" t="s">
        <v>31</v>
      </c>
      <c r="C136" s="6" t="s">
        <v>20</v>
      </c>
      <c r="D136" s="6">
        <v>191</v>
      </c>
      <c r="E136" s="7">
        <v>44658</v>
      </c>
      <c r="F136" s="7" t="s">
        <v>21</v>
      </c>
      <c r="G136" s="22" t="s">
        <v>770</v>
      </c>
      <c r="H136" s="9" t="s">
        <v>706</v>
      </c>
      <c r="I136" s="10">
        <v>62000</v>
      </c>
      <c r="J136" s="11">
        <v>61967</v>
      </c>
      <c r="K136" s="12">
        <f t="shared" si="14"/>
        <v>33</v>
      </c>
      <c r="L136" s="13" t="s">
        <v>86</v>
      </c>
      <c r="M136" s="9" t="s">
        <v>716</v>
      </c>
      <c r="N136" s="14">
        <f t="shared" si="13"/>
        <v>-88</v>
      </c>
      <c r="O136" s="6" t="s">
        <v>25</v>
      </c>
      <c r="P136" s="15">
        <v>44683</v>
      </c>
      <c r="Q136" s="29" t="s">
        <v>633</v>
      </c>
      <c r="R136" s="81">
        <v>44746</v>
      </c>
      <c r="S136" s="83" t="s">
        <v>771</v>
      </c>
      <c r="T136" s="18"/>
      <c r="U136" s="19" t="s">
        <v>36</v>
      </c>
    </row>
    <row r="137" spans="1:21" s="21" customFormat="1" ht="60" customHeight="1">
      <c r="A137" s="24" t="s">
        <v>79</v>
      </c>
      <c r="B137" s="5" t="s">
        <v>46</v>
      </c>
      <c r="C137" s="6" t="s">
        <v>20</v>
      </c>
      <c r="D137" s="6">
        <v>193</v>
      </c>
      <c r="E137" s="7">
        <v>44659</v>
      </c>
      <c r="F137" s="7" t="s">
        <v>21</v>
      </c>
      <c r="G137" s="8" t="s">
        <v>772</v>
      </c>
      <c r="H137" s="9" t="s">
        <v>105</v>
      </c>
      <c r="I137" s="10">
        <v>14000</v>
      </c>
      <c r="J137" s="11">
        <v>13987</v>
      </c>
      <c r="K137" s="12">
        <f t="shared" si="14"/>
        <v>13</v>
      </c>
      <c r="L137" s="13" t="s">
        <v>86</v>
      </c>
      <c r="M137" s="9" t="s">
        <v>24</v>
      </c>
      <c r="N137" s="14">
        <f t="shared" si="13"/>
        <v>-87</v>
      </c>
      <c r="O137" s="6" t="s">
        <v>25</v>
      </c>
      <c r="P137" s="15">
        <v>44698</v>
      </c>
      <c r="Q137" s="29" t="s">
        <v>633</v>
      </c>
      <c r="R137" s="81">
        <v>44746</v>
      </c>
      <c r="S137" s="83" t="s">
        <v>773</v>
      </c>
      <c r="T137" s="18"/>
      <c r="U137" s="19" t="s">
        <v>36</v>
      </c>
    </row>
    <row r="138" spans="1:21" s="21" customFormat="1" ht="60" customHeight="1">
      <c r="A138" s="24" t="s">
        <v>81</v>
      </c>
      <c r="B138" s="5" t="s">
        <v>46</v>
      </c>
      <c r="C138" s="6" t="s">
        <v>20</v>
      </c>
      <c r="D138" s="6">
        <v>194</v>
      </c>
      <c r="E138" s="7">
        <v>44659</v>
      </c>
      <c r="F138" s="7" t="s">
        <v>21</v>
      </c>
      <c r="G138" s="22" t="s">
        <v>774</v>
      </c>
      <c r="H138" s="9" t="s">
        <v>706</v>
      </c>
      <c r="I138" s="10">
        <v>5000</v>
      </c>
      <c r="J138" s="11">
        <v>4916</v>
      </c>
      <c r="K138" s="12">
        <f t="shared" si="14"/>
        <v>84</v>
      </c>
      <c r="L138" s="13" t="s">
        <v>86</v>
      </c>
      <c r="M138" s="9" t="s">
        <v>24</v>
      </c>
      <c r="N138" s="14">
        <f t="shared" si="13"/>
        <v>-87</v>
      </c>
      <c r="O138" s="6" t="s">
        <v>25</v>
      </c>
      <c r="P138" s="16">
        <v>44708</v>
      </c>
      <c r="Q138" s="29" t="s">
        <v>633</v>
      </c>
      <c r="R138" s="81">
        <v>44746</v>
      </c>
      <c r="S138" s="83" t="s">
        <v>775</v>
      </c>
      <c r="T138" s="18"/>
      <c r="U138" s="19" t="s">
        <v>36</v>
      </c>
    </row>
    <row r="139" spans="1:21" s="21" customFormat="1" ht="60" customHeight="1">
      <c r="A139" s="24" t="s">
        <v>83</v>
      </c>
      <c r="B139" s="5" t="s">
        <v>48</v>
      </c>
      <c r="C139" s="6" t="s">
        <v>20</v>
      </c>
      <c r="D139" s="6">
        <v>199</v>
      </c>
      <c r="E139" s="7">
        <v>44659</v>
      </c>
      <c r="F139" s="7" t="s">
        <v>21</v>
      </c>
      <c r="G139" s="22" t="s">
        <v>776</v>
      </c>
      <c r="H139" s="9" t="s">
        <v>777</v>
      </c>
      <c r="I139" s="10">
        <v>92000</v>
      </c>
      <c r="J139" s="11">
        <v>91765</v>
      </c>
      <c r="K139" s="12">
        <f t="shared" si="14"/>
        <v>235</v>
      </c>
      <c r="L139" s="13" t="s">
        <v>86</v>
      </c>
      <c r="M139" s="9" t="s">
        <v>720</v>
      </c>
      <c r="N139" s="14">
        <f>E139-R140</f>
        <v>-87</v>
      </c>
      <c r="O139" s="6" t="s">
        <v>25</v>
      </c>
      <c r="P139" s="16">
        <v>44708</v>
      </c>
      <c r="Q139" s="29" t="s">
        <v>633</v>
      </c>
      <c r="R139" s="81">
        <v>44746</v>
      </c>
      <c r="S139" s="83" t="s">
        <v>778</v>
      </c>
      <c r="T139" s="18"/>
      <c r="U139" s="19" t="s">
        <v>36</v>
      </c>
    </row>
    <row r="140" spans="1:21" s="21" customFormat="1" ht="60" customHeight="1">
      <c r="A140" s="24" t="s">
        <v>85</v>
      </c>
      <c r="B140" s="5" t="s">
        <v>48</v>
      </c>
      <c r="C140" s="6" t="s">
        <v>20</v>
      </c>
      <c r="D140" s="6">
        <v>200</v>
      </c>
      <c r="E140" s="7">
        <v>44659</v>
      </c>
      <c r="F140" s="7" t="s">
        <v>21</v>
      </c>
      <c r="G140" s="22" t="s">
        <v>779</v>
      </c>
      <c r="H140" s="9" t="s">
        <v>144</v>
      </c>
      <c r="I140" s="10">
        <v>381000</v>
      </c>
      <c r="J140" s="11">
        <v>380160</v>
      </c>
      <c r="K140" s="12">
        <f t="shared" si="14"/>
        <v>840</v>
      </c>
      <c r="L140" s="13" t="s">
        <v>86</v>
      </c>
      <c r="M140" s="9" t="s">
        <v>720</v>
      </c>
      <c r="N140" s="14">
        <f>E140-R141</f>
        <v>-87</v>
      </c>
      <c r="O140" s="6" t="s">
        <v>25</v>
      </c>
      <c r="P140" s="15">
        <v>44692</v>
      </c>
      <c r="Q140" s="29" t="s">
        <v>633</v>
      </c>
      <c r="R140" s="81">
        <v>44746</v>
      </c>
      <c r="S140" s="83" t="s">
        <v>780</v>
      </c>
      <c r="T140" s="18"/>
      <c r="U140" s="19" t="s">
        <v>36</v>
      </c>
    </row>
    <row r="141" spans="1:21" s="21" customFormat="1" ht="60" customHeight="1">
      <c r="A141" s="24" t="s">
        <v>87</v>
      </c>
      <c r="B141" s="5" t="s">
        <v>630</v>
      </c>
      <c r="C141" s="6" t="s">
        <v>20</v>
      </c>
      <c r="D141" s="6">
        <v>201</v>
      </c>
      <c r="E141" s="7">
        <v>44659</v>
      </c>
      <c r="F141" s="7" t="s">
        <v>21</v>
      </c>
      <c r="G141" s="22" t="s">
        <v>781</v>
      </c>
      <c r="H141" s="9" t="s">
        <v>111</v>
      </c>
      <c r="I141" s="10">
        <v>2000</v>
      </c>
      <c r="J141" s="11">
        <v>1992</v>
      </c>
      <c r="K141" s="12">
        <f t="shared" si="14"/>
        <v>8</v>
      </c>
      <c r="L141" s="13" t="s">
        <v>86</v>
      </c>
      <c r="M141" s="9" t="s">
        <v>24</v>
      </c>
      <c r="N141" s="14">
        <f>E141-R142</f>
        <v>-87</v>
      </c>
      <c r="O141" s="6" t="s">
        <v>25</v>
      </c>
      <c r="P141" s="15">
        <v>44692</v>
      </c>
      <c r="Q141" s="29" t="s">
        <v>633</v>
      </c>
      <c r="R141" s="81">
        <v>44746</v>
      </c>
      <c r="S141" s="83" t="s">
        <v>782</v>
      </c>
      <c r="T141" s="18"/>
      <c r="U141" s="19" t="s">
        <v>36</v>
      </c>
    </row>
    <row r="142" spans="1:21" s="21" customFormat="1" ht="60" customHeight="1">
      <c r="A142" s="24" t="s">
        <v>88</v>
      </c>
      <c r="B142" s="5" t="s">
        <v>57</v>
      </c>
      <c r="C142" s="6" t="s">
        <v>20</v>
      </c>
      <c r="D142" s="6">
        <v>202</v>
      </c>
      <c r="E142" s="7">
        <v>44664</v>
      </c>
      <c r="F142" s="7" t="s">
        <v>21</v>
      </c>
      <c r="G142" s="22" t="s">
        <v>783</v>
      </c>
      <c r="H142" s="9" t="s">
        <v>118</v>
      </c>
      <c r="I142" s="10">
        <v>15000</v>
      </c>
      <c r="J142" s="11">
        <v>14615</v>
      </c>
      <c r="K142" s="12">
        <f t="shared" si="14"/>
        <v>385</v>
      </c>
      <c r="L142" s="13" t="s">
        <v>86</v>
      </c>
      <c r="M142" s="9" t="s">
        <v>24</v>
      </c>
      <c r="N142" s="14">
        <f>E142-R143</f>
        <v>-82</v>
      </c>
      <c r="O142" s="6" t="s">
        <v>25</v>
      </c>
      <c r="P142" s="15">
        <v>44692</v>
      </c>
      <c r="Q142" s="29" t="s">
        <v>633</v>
      </c>
      <c r="R142" s="81">
        <v>44746</v>
      </c>
      <c r="S142" s="83" t="s">
        <v>737</v>
      </c>
      <c r="T142" s="18"/>
      <c r="U142" s="19" t="s">
        <v>36</v>
      </c>
    </row>
    <row r="143" spans="1:21" s="21" customFormat="1" ht="60" customHeight="1">
      <c r="A143" s="24" t="s">
        <v>89</v>
      </c>
      <c r="B143" s="5" t="s">
        <v>38</v>
      </c>
      <c r="C143" s="6" t="s">
        <v>20</v>
      </c>
      <c r="D143" s="6">
        <v>203</v>
      </c>
      <c r="E143" s="7">
        <v>44664</v>
      </c>
      <c r="F143" s="7" t="s">
        <v>21</v>
      </c>
      <c r="G143" s="22" t="s">
        <v>784</v>
      </c>
      <c r="H143" s="9" t="s">
        <v>707</v>
      </c>
      <c r="I143" s="10">
        <v>33800</v>
      </c>
      <c r="J143" s="11">
        <v>33500</v>
      </c>
      <c r="K143" s="12">
        <f t="shared" si="14"/>
        <v>300</v>
      </c>
      <c r="L143" s="13" t="s">
        <v>86</v>
      </c>
      <c r="M143" s="9" t="s">
        <v>716</v>
      </c>
      <c r="N143" s="14">
        <f>E143-R144</f>
        <v>-82</v>
      </c>
      <c r="O143" s="6" t="s">
        <v>25</v>
      </c>
      <c r="P143" s="15">
        <v>44698</v>
      </c>
      <c r="Q143" s="29" t="s">
        <v>633</v>
      </c>
      <c r="R143" s="81">
        <v>44746</v>
      </c>
      <c r="S143" s="83" t="s">
        <v>785</v>
      </c>
      <c r="T143" s="18"/>
      <c r="U143" s="19" t="s">
        <v>36</v>
      </c>
    </row>
    <row r="144" spans="1:21" s="21" customFormat="1" ht="60" customHeight="1">
      <c r="A144" s="24" t="s">
        <v>91</v>
      </c>
      <c r="B144" s="5" t="s">
        <v>38</v>
      </c>
      <c r="C144" s="6" t="s">
        <v>20</v>
      </c>
      <c r="D144" s="6">
        <v>204</v>
      </c>
      <c r="E144" s="7">
        <v>44664</v>
      </c>
      <c r="F144" s="7" t="s">
        <v>21</v>
      </c>
      <c r="G144" s="22" t="s">
        <v>784</v>
      </c>
      <c r="H144" s="9" t="s">
        <v>786</v>
      </c>
      <c r="I144" s="10">
        <v>20245</v>
      </c>
      <c r="J144" s="11">
        <v>20220</v>
      </c>
      <c r="K144" s="12">
        <f t="shared" si="14"/>
        <v>25</v>
      </c>
      <c r="L144" s="13" t="s">
        <v>86</v>
      </c>
      <c r="M144" s="9" t="s">
        <v>97</v>
      </c>
      <c r="N144" s="14">
        <f>E144-'[1]COMPLETED CY 2022 '!R322</f>
        <v>-113</v>
      </c>
      <c r="O144" s="6" t="s">
        <v>25</v>
      </c>
      <c r="P144" s="15">
        <v>44692</v>
      </c>
      <c r="Q144" s="29" t="s">
        <v>633</v>
      </c>
      <c r="R144" s="81">
        <v>44746</v>
      </c>
      <c r="S144" s="83" t="s">
        <v>646</v>
      </c>
      <c r="T144" s="18"/>
      <c r="U144" s="19" t="s">
        <v>36</v>
      </c>
    </row>
    <row r="145" spans="1:21" s="21" customFormat="1" ht="60" customHeight="1">
      <c r="A145" s="24" t="s">
        <v>113</v>
      </c>
      <c r="B145" s="5" t="s">
        <v>31</v>
      </c>
      <c r="C145" s="6" t="s">
        <v>20</v>
      </c>
      <c r="D145" s="6">
        <v>207</v>
      </c>
      <c r="E145" s="7">
        <v>44664</v>
      </c>
      <c r="F145" s="7" t="s">
        <v>21</v>
      </c>
      <c r="G145" s="22" t="s">
        <v>787</v>
      </c>
      <c r="H145" s="9" t="s">
        <v>105</v>
      </c>
      <c r="I145" s="10">
        <v>43500</v>
      </c>
      <c r="J145" s="11">
        <v>43379</v>
      </c>
      <c r="K145" s="12">
        <f t="shared" si="14"/>
        <v>121</v>
      </c>
      <c r="L145" s="13" t="s">
        <v>86</v>
      </c>
      <c r="M145" s="9" t="s">
        <v>24</v>
      </c>
      <c r="N145" s="14">
        <f>E145-R145</f>
        <v>-82</v>
      </c>
      <c r="O145" s="6" t="s">
        <v>25</v>
      </c>
      <c r="P145" s="15">
        <v>44699</v>
      </c>
      <c r="Q145" s="29" t="s">
        <v>633</v>
      </c>
      <c r="R145" s="81">
        <v>44746</v>
      </c>
      <c r="S145" s="83" t="s">
        <v>788</v>
      </c>
      <c r="T145" s="18"/>
      <c r="U145" s="19" t="s">
        <v>36</v>
      </c>
    </row>
    <row r="146" spans="1:21" s="21" customFormat="1" ht="60" customHeight="1">
      <c r="A146" s="24" t="s">
        <v>114</v>
      </c>
      <c r="B146" s="5" t="s">
        <v>60</v>
      </c>
      <c r="C146" s="6" t="s">
        <v>20</v>
      </c>
      <c r="D146" s="6">
        <v>211</v>
      </c>
      <c r="E146" s="7">
        <v>44664</v>
      </c>
      <c r="F146" s="7" t="s">
        <v>21</v>
      </c>
      <c r="G146" s="22" t="s">
        <v>789</v>
      </c>
      <c r="H146" s="9" t="s">
        <v>162</v>
      </c>
      <c r="I146" s="10">
        <v>93500</v>
      </c>
      <c r="J146" s="11">
        <v>93349</v>
      </c>
      <c r="K146" s="12">
        <f t="shared" si="14"/>
        <v>151</v>
      </c>
      <c r="L146" s="13" t="s">
        <v>86</v>
      </c>
      <c r="M146" s="9" t="s">
        <v>98</v>
      </c>
      <c r="N146" s="14">
        <f>E146-'[1]COMPLETED CY 2022 '!R280</f>
        <v>-96</v>
      </c>
      <c r="O146" s="6" t="s">
        <v>25</v>
      </c>
      <c r="P146" s="16">
        <v>44708</v>
      </c>
      <c r="Q146" s="29" t="s">
        <v>633</v>
      </c>
      <c r="R146" s="81">
        <v>44746</v>
      </c>
      <c r="S146" s="83" t="s">
        <v>790</v>
      </c>
      <c r="T146" s="82"/>
      <c r="U146" s="19" t="s">
        <v>36</v>
      </c>
    </row>
    <row r="147" spans="1:21" s="21" customFormat="1" ht="60" customHeight="1">
      <c r="A147" s="24" t="s">
        <v>116</v>
      </c>
      <c r="B147" s="5" t="s">
        <v>57</v>
      </c>
      <c r="C147" s="6" t="s">
        <v>20</v>
      </c>
      <c r="D147" s="6">
        <v>214</v>
      </c>
      <c r="E147" s="7">
        <v>44669</v>
      </c>
      <c r="F147" s="7" t="s">
        <v>21</v>
      </c>
      <c r="G147" s="22" t="s">
        <v>791</v>
      </c>
      <c r="H147" s="9" t="s">
        <v>22</v>
      </c>
      <c r="I147" s="10">
        <v>46000</v>
      </c>
      <c r="J147" s="11">
        <v>45845</v>
      </c>
      <c r="K147" s="12">
        <f t="shared" si="14"/>
        <v>155</v>
      </c>
      <c r="L147" s="13" t="s">
        <v>86</v>
      </c>
      <c r="M147" s="9" t="s">
        <v>109</v>
      </c>
      <c r="N147" s="14" t="e">
        <f>E147-'[1]ONGOING CY 2022'!#REF!</f>
        <v>#REF!</v>
      </c>
      <c r="O147" s="6" t="s">
        <v>25</v>
      </c>
      <c r="P147" s="16">
        <v>44708</v>
      </c>
      <c r="Q147" s="29" t="s">
        <v>633</v>
      </c>
      <c r="R147" s="81">
        <v>44746</v>
      </c>
      <c r="S147" s="83" t="s">
        <v>778</v>
      </c>
      <c r="T147" s="18"/>
      <c r="U147" s="19" t="s">
        <v>36</v>
      </c>
    </row>
    <row r="148" spans="1:21" s="21" customFormat="1" ht="60" customHeight="1">
      <c r="A148" s="24" t="s">
        <v>119</v>
      </c>
      <c r="B148" s="5" t="s">
        <v>53</v>
      </c>
      <c r="C148" s="6" t="s">
        <v>20</v>
      </c>
      <c r="D148" s="6">
        <v>217</v>
      </c>
      <c r="E148" s="7">
        <v>44669</v>
      </c>
      <c r="F148" s="7" t="s">
        <v>21</v>
      </c>
      <c r="G148" s="22" t="s">
        <v>792</v>
      </c>
      <c r="H148" s="9" t="s">
        <v>703</v>
      </c>
      <c r="I148" s="10">
        <v>8000</v>
      </c>
      <c r="J148" s="11">
        <v>8000</v>
      </c>
      <c r="K148" s="12">
        <f t="shared" si="14"/>
        <v>0</v>
      </c>
      <c r="L148" s="13" t="s">
        <v>86</v>
      </c>
      <c r="M148" s="9" t="s">
        <v>24</v>
      </c>
      <c r="N148" s="14">
        <f>E148-R149</f>
        <v>-77</v>
      </c>
      <c r="O148" s="6" t="s">
        <v>25</v>
      </c>
      <c r="P148" s="15">
        <v>44698</v>
      </c>
      <c r="Q148" s="29" t="s">
        <v>633</v>
      </c>
      <c r="R148" s="81">
        <v>44746</v>
      </c>
      <c r="S148" s="83" t="s">
        <v>793</v>
      </c>
      <c r="T148" s="18"/>
      <c r="U148" s="19" t="s">
        <v>36</v>
      </c>
    </row>
    <row r="149" spans="1:21" s="21" customFormat="1" ht="60" customHeight="1">
      <c r="A149" s="24" t="s">
        <v>120</v>
      </c>
      <c r="B149" s="5" t="s">
        <v>53</v>
      </c>
      <c r="C149" s="6" t="s">
        <v>20</v>
      </c>
      <c r="D149" s="6">
        <v>218</v>
      </c>
      <c r="E149" s="7">
        <v>44669</v>
      </c>
      <c r="F149" s="7" t="s">
        <v>21</v>
      </c>
      <c r="G149" s="22" t="s">
        <v>794</v>
      </c>
      <c r="H149" s="9" t="s">
        <v>795</v>
      </c>
      <c r="I149" s="10">
        <v>19500</v>
      </c>
      <c r="J149" s="11">
        <v>19434</v>
      </c>
      <c r="K149" s="12">
        <f t="shared" si="14"/>
        <v>66</v>
      </c>
      <c r="L149" s="13" t="s">
        <v>86</v>
      </c>
      <c r="M149" s="9" t="s">
        <v>24</v>
      </c>
      <c r="N149" s="14">
        <f>E149-'[1]COMPLETED CY 2022 '!R281</f>
        <v>-91</v>
      </c>
      <c r="O149" s="6" t="s">
        <v>25</v>
      </c>
      <c r="P149" s="15">
        <v>44698</v>
      </c>
      <c r="Q149" s="29" t="s">
        <v>633</v>
      </c>
      <c r="R149" s="81">
        <v>44746</v>
      </c>
      <c r="S149" s="83" t="s">
        <v>793</v>
      </c>
      <c r="T149" s="18"/>
      <c r="U149" s="19" t="s">
        <v>36</v>
      </c>
    </row>
    <row r="150" spans="1:21" s="21" customFormat="1" ht="60" customHeight="1">
      <c r="A150" s="24" t="s">
        <v>121</v>
      </c>
      <c r="B150" s="5" t="s">
        <v>55</v>
      </c>
      <c r="C150" s="6" t="s">
        <v>20</v>
      </c>
      <c r="D150" s="6">
        <v>222</v>
      </c>
      <c r="E150" s="7">
        <v>44669</v>
      </c>
      <c r="F150" s="7" t="s">
        <v>21</v>
      </c>
      <c r="G150" s="22" t="s">
        <v>796</v>
      </c>
      <c r="H150" s="9" t="s">
        <v>162</v>
      </c>
      <c r="I150" s="10">
        <v>70000</v>
      </c>
      <c r="J150" s="11">
        <v>69850</v>
      </c>
      <c r="K150" s="12">
        <f t="shared" si="14"/>
        <v>150</v>
      </c>
      <c r="L150" s="13" t="s">
        <v>86</v>
      </c>
      <c r="M150" s="9" t="s">
        <v>98</v>
      </c>
      <c r="N150" s="14">
        <f>E150-'[1]COMPLETED CY 2022 '!R284</f>
        <v>-91</v>
      </c>
      <c r="O150" s="6" t="s">
        <v>25</v>
      </c>
      <c r="P150" s="16">
        <v>44708</v>
      </c>
      <c r="Q150" s="29" t="s">
        <v>633</v>
      </c>
      <c r="R150" s="81">
        <v>44746</v>
      </c>
      <c r="S150" s="83" t="s">
        <v>797</v>
      </c>
      <c r="T150" s="18"/>
      <c r="U150" s="19" t="s">
        <v>36</v>
      </c>
    </row>
    <row r="151" spans="1:21" s="21" customFormat="1" ht="60" customHeight="1">
      <c r="A151" s="24" t="s">
        <v>122</v>
      </c>
      <c r="B151" s="5" t="s">
        <v>55</v>
      </c>
      <c r="C151" s="6" t="s">
        <v>20</v>
      </c>
      <c r="D151" s="6">
        <v>224</v>
      </c>
      <c r="E151" s="7">
        <v>44669</v>
      </c>
      <c r="F151" s="7" t="s">
        <v>21</v>
      </c>
      <c r="G151" s="8" t="s">
        <v>798</v>
      </c>
      <c r="H151" s="9" t="s">
        <v>162</v>
      </c>
      <c r="I151" s="10">
        <v>40000</v>
      </c>
      <c r="J151" s="11">
        <v>39940</v>
      </c>
      <c r="K151" s="12">
        <f t="shared" si="14"/>
        <v>60</v>
      </c>
      <c r="L151" s="13" t="s">
        <v>86</v>
      </c>
      <c r="M151" s="9" t="s">
        <v>97</v>
      </c>
      <c r="N151" s="14" t="e">
        <f>E151-'[1]ONGOING CY 2022'!#REF!</f>
        <v>#REF!</v>
      </c>
      <c r="O151" s="6" t="s">
        <v>25</v>
      </c>
      <c r="P151" s="15">
        <v>44704</v>
      </c>
      <c r="Q151" s="29" t="s">
        <v>633</v>
      </c>
      <c r="R151" s="81">
        <v>44746</v>
      </c>
      <c r="S151" s="83" t="s">
        <v>799</v>
      </c>
      <c r="T151" s="18"/>
      <c r="U151" s="19" t="s">
        <v>36</v>
      </c>
    </row>
    <row r="152" spans="1:21" s="21" customFormat="1" ht="60" customHeight="1">
      <c r="A152" s="24" t="s">
        <v>123</v>
      </c>
      <c r="B152" s="5" t="s">
        <v>62</v>
      </c>
      <c r="C152" s="6" t="s">
        <v>20</v>
      </c>
      <c r="D152" s="6">
        <v>228</v>
      </c>
      <c r="E152" s="7">
        <v>44669</v>
      </c>
      <c r="F152" s="7" t="s">
        <v>21</v>
      </c>
      <c r="G152" s="8" t="s">
        <v>800</v>
      </c>
      <c r="H152" s="9" t="s">
        <v>704</v>
      </c>
      <c r="I152" s="10">
        <v>10500</v>
      </c>
      <c r="J152" s="11">
        <v>10500</v>
      </c>
      <c r="K152" s="12">
        <f t="shared" si="14"/>
        <v>0</v>
      </c>
      <c r="L152" s="13" t="s">
        <v>86</v>
      </c>
      <c r="M152" s="9" t="s">
        <v>24</v>
      </c>
      <c r="N152" s="14">
        <f>E152-R153</f>
        <v>-77</v>
      </c>
      <c r="O152" s="6" t="s">
        <v>25</v>
      </c>
      <c r="P152" s="15">
        <v>44699</v>
      </c>
      <c r="Q152" s="29" t="s">
        <v>633</v>
      </c>
      <c r="R152" s="81">
        <v>44746</v>
      </c>
      <c r="S152" s="83" t="s">
        <v>788</v>
      </c>
      <c r="T152" s="18"/>
      <c r="U152" s="19" t="s">
        <v>36</v>
      </c>
    </row>
    <row r="153" spans="1:21" s="21" customFormat="1" ht="60" customHeight="1">
      <c r="A153" s="24" t="s">
        <v>124</v>
      </c>
      <c r="B153" s="5" t="s">
        <v>62</v>
      </c>
      <c r="C153" s="6" t="s">
        <v>20</v>
      </c>
      <c r="D153" s="6">
        <v>229</v>
      </c>
      <c r="E153" s="7">
        <v>44669</v>
      </c>
      <c r="F153" s="7" t="s">
        <v>21</v>
      </c>
      <c r="G153" s="8" t="s">
        <v>801</v>
      </c>
      <c r="H153" s="9" t="s">
        <v>178</v>
      </c>
      <c r="I153" s="10">
        <v>6750</v>
      </c>
      <c r="J153" s="11">
        <v>6750</v>
      </c>
      <c r="K153" s="12">
        <f t="shared" si="14"/>
        <v>0</v>
      </c>
      <c r="L153" s="13" t="s">
        <v>86</v>
      </c>
      <c r="M153" s="9" t="s">
        <v>24</v>
      </c>
      <c r="N153" s="14">
        <f>E153-R154</f>
        <v>-77</v>
      </c>
      <c r="O153" s="6" t="s">
        <v>25</v>
      </c>
      <c r="P153" s="16">
        <v>44708</v>
      </c>
      <c r="Q153" s="29" t="s">
        <v>633</v>
      </c>
      <c r="R153" s="81">
        <v>44746</v>
      </c>
      <c r="S153" s="83" t="s">
        <v>802</v>
      </c>
      <c r="T153" s="18"/>
      <c r="U153" s="19" t="s">
        <v>36</v>
      </c>
    </row>
    <row r="154" spans="1:21" s="21" customFormat="1" ht="60" customHeight="1">
      <c r="A154" s="24" t="s">
        <v>125</v>
      </c>
      <c r="B154" s="5" t="s">
        <v>62</v>
      </c>
      <c r="C154" s="6" t="s">
        <v>20</v>
      </c>
      <c r="D154" s="6">
        <v>230</v>
      </c>
      <c r="E154" s="7">
        <v>44669</v>
      </c>
      <c r="F154" s="7" t="s">
        <v>21</v>
      </c>
      <c r="G154" s="8" t="s">
        <v>804</v>
      </c>
      <c r="H154" s="9" t="s">
        <v>105</v>
      </c>
      <c r="I154" s="10">
        <v>94606</v>
      </c>
      <c r="J154" s="11">
        <v>94431</v>
      </c>
      <c r="K154" s="12">
        <f t="shared" si="14"/>
        <v>175</v>
      </c>
      <c r="L154" s="13" t="s">
        <v>86</v>
      </c>
      <c r="M154" s="9" t="s">
        <v>24</v>
      </c>
      <c r="N154" s="14">
        <f>E154-R155</f>
        <v>-77</v>
      </c>
      <c r="O154" s="6" t="s">
        <v>25</v>
      </c>
      <c r="P154" s="15">
        <v>44704</v>
      </c>
      <c r="Q154" s="29" t="s">
        <v>633</v>
      </c>
      <c r="R154" s="81">
        <v>44746</v>
      </c>
      <c r="S154" s="83" t="s">
        <v>655</v>
      </c>
      <c r="T154" s="18"/>
      <c r="U154" s="19" t="s">
        <v>36</v>
      </c>
    </row>
    <row r="155" spans="1:21" s="21" customFormat="1" ht="60" customHeight="1">
      <c r="A155" s="24" t="s">
        <v>126</v>
      </c>
      <c r="B155" s="5" t="s">
        <v>62</v>
      </c>
      <c r="C155" s="6" t="s">
        <v>20</v>
      </c>
      <c r="D155" s="6">
        <v>232</v>
      </c>
      <c r="E155" s="7">
        <v>44671</v>
      </c>
      <c r="F155" s="7" t="s">
        <v>21</v>
      </c>
      <c r="G155" s="8" t="s">
        <v>806</v>
      </c>
      <c r="H155" s="9" t="s">
        <v>162</v>
      </c>
      <c r="I155" s="10">
        <v>75000</v>
      </c>
      <c r="J155" s="11">
        <v>74853</v>
      </c>
      <c r="K155" s="12">
        <f t="shared" si="14"/>
        <v>147</v>
      </c>
      <c r="L155" s="13" t="s">
        <v>86</v>
      </c>
      <c r="M155" s="9" t="s">
        <v>98</v>
      </c>
      <c r="N155" s="14">
        <f>E155-R156</f>
        <v>-75</v>
      </c>
      <c r="O155" s="6" t="s">
        <v>25</v>
      </c>
      <c r="P155" s="16">
        <v>44708</v>
      </c>
      <c r="Q155" s="29" t="s">
        <v>633</v>
      </c>
      <c r="R155" s="81">
        <v>44746</v>
      </c>
      <c r="S155" s="83" t="s">
        <v>778</v>
      </c>
      <c r="T155" s="18"/>
      <c r="U155" s="19" t="s">
        <v>36</v>
      </c>
    </row>
    <row r="156" spans="1:21" s="21" customFormat="1" ht="60" customHeight="1">
      <c r="A156" s="24" t="s">
        <v>127</v>
      </c>
      <c r="B156" s="5" t="s">
        <v>62</v>
      </c>
      <c r="C156" s="6" t="s">
        <v>20</v>
      </c>
      <c r="D156" s="6">
        <v>233</v>
      </c>
      <c r="E156" s="7">
        <v>44671</v>
      </c>
      <c r="F156" s="7" t="s">
        <v>21</v>
      </c>
      <c r="G156" s="8" t="s">
        <v>808</v>
      </c>
      <c r="H156" s="9" t="s">
        <v>734</v>
      </c>
      <c r="I156" s="10">
        <v>50000</v>
      </c>
      <c r="J156" s="11">
        <v>49947</v>
      </c>
      <c r="K156" s="12">
        <f t="shared" si="14"/>
        <v>53</v>
      </c>
      <c r="L156" s="13" t="s">
        <v>86</v>
      </c>
      <c r="M156" s="9" t="s">
        <v>98</v>
      </c>
      <c r="N156" s="14">
        <f>E156-R157</f>
        <v>-75</v>
      </c>
      <c r="O156" s="6" t="s">
        <v>25</v>
      </c>
      <c r="P156" s="15">
        <v>44704</v>
      </c>
      <c r="Q156" s="29" t="s">
        <v>633</v>
      </c>
      <c r="R156" s="81">
        <v>44746</v>
      </c>
      <c r="S156" s="83" t="s">
        <v>809</v>
      </c>
      <c r="T156" s="18"/>
      <c r="U156" s="19" t="s">
        <v>36</v>
      </c>
    </row>
    <row r="157" spans="1:21" s="21" customFormat="1" ht="60" customHeight="1">
      <c r="A157" s="24" t="s">
        <v>128</v>
      </c>
      <c r="B157" s="5" t="s">
        <v>183</v>
      </c>
      <c r="C157" s="6" t="s">
        <v>20</v>
      </c>
      <c r="D157" s="6">
        <v>234</v>
      </c>
      <c r="E157" s="7">
        <v>44671</v>
      </c>
      <c r="F157" s="7" t="s">
        <v>21</v>
      </c>
      <c r="G157" s="8" t="s">
        <v>811</v>
      </c>
      <c r="H157" s="9" t="s">
        <v>709</v>
      </c>
      <c r="I157" s="10">
        <v>20000</v>
      </c>
      <c r="J157" s="11">
        <v>19950</v>
      </c>
      <c r="K157" s="12">
        <f t="shared" si="14"/>
        <v>50</v>
      </c>
      <c r="L157" s="13" t="s">
        <v>86</v>
      </c>
      <c r="M157" s="9" t="s">
        <v>107</v>
      </c>
      <c r="N157" s="14">
        <f>E157-'[1]COMPLETED CY 2022 '!R323</f>
        <v>-105</v>
      </c>
      <c r="O157" s="6" t="s">
        <v>25</v>
      </c>
      <c r="P157" s="15">
        <v>44699</v>
      </c>
      <c r="Q157" s="29" t="s">
        <v>633</v>
      </c>
      <c r="R157" s="81">
        <v>44746</v>
      </c>
      <c r="S157" s="83" t="s">
        <v>812</v>
      </c>
      <c r="T157" s="18"/>
      <c r="U157" s="19" t="s">
        <v>36</v>
      </c>
    </row>
    <row r="158" spans="1:21" s="21" customFormat="1" ht="60" customHeight="1">
      <c r="A158" s="24" t="s">
        <v>129</v>
      </c>
      <c r="B158" s="5" t="s">
        <v>60</v>
      </c>
      <c r="C158" s="6" t="s">
        <v>20</v>
      </c>
      <c r="D158" s="6">
        <v>237</v>
      </c>
      <c r="E158" s="7">
        <v>44671</v>
      </c>
      <c r="F158" s="7" t="s">
        <v>21</v>
      </c>
      <c r="G158" s="22" t="s">
        <v>814</v>
      </c>
      <c r="H158" s="9" t="s">
        <v>186</v>
      </c>
      <c r="I158" s="10">
        <v>121875</v>
      </c>
      <c r="J158" s="11">
        <v>121665</v>
      </c>
      <c r="K158" s="12">
        <f t="shared" si="14"/>
        <v>210</v>
      </c>
      <c r="L158" s="13" t="s">
        <v>86</v>
      </c>
      <c r="M158" s="9" t="s">
        <v>109</v>
      </c>
      <c r="N158" s="14">
        <f t="shared" ref="N158:N165" si="15">E158-R159</f>
        <v>-75</v>
      </c>
      <c r="O158" s="6" t="s">
        <v>25</v>
      </c>
      <c r="P158" s="16">
        <v>44708</v>
      </c>
      <c r="Q158" s="29" t="s">
        <v>633</v>
      </c>
      <c r="R158" s="81">
        <v>44746</v>
      </c>
      <c r="S158" s="83" t="s">
        <v>775</v>
      </c>
      <c r="T158" s="82"/>
      <c r="U158" s="19" t="s">
        <v>627</v>
      </c>
    </row>
    <row r="159" spans="1:21" s="21" customFormat="1" ht="60" customHeight="1">
      <c r="A159" s="24" t="s">
        <v>130</v>
      </c>
      <c r="B159" s="5" t="s">
        <v>99</v>
      </c>
      <c r="C159" s="6" t="s">
        <v>20</v>
      </c>
      <c r="D159" s="6">
        <v>238</v>
      </c>
      <c r="E159" s="7">
        <v>44672</v>
      </c>
      <c r="F159" s="7" t="s">
        <v>21</v>
      </c>
      <c r="G159" s="22" t="s">
        <v>816</v>
      </c>
      <c r="H159" s="9" t="s">
        <v>817</v>
      </c>
      <c r="I159" s="10">
        <v>3065</v>
      </c>
      <c r="J159" s="11">
        <v>3055</v>
      </c>
      <c r="K159" s="12">
        <f t="shared" si="14"/>
        <v>10</v>
      </c>
      <c r="L159" s="13" t="s">
        <v>86</v>
      </c>
      <c r="M159" s="9" t="s">
        <v>24</v>
      </c>
      <c r="N159" s="14">
        <f t="shared" si="15"/>
        <v>-74</v>
      </c>
      <c r="O159" s="6" t="s">
        <v>25</v>
      </c>
      <c r="P159" s="16">
        <v>44708</v>
      </c>
      <c r="Q159" s="29" t="s">
        <v>633</v>
      </c>
      <c r="R159" s="81">
        <v>44746</v>
      </c>
      <c r="S159" s="83" t="s">
        <v>778</v>
      </c>
      <c r="T159" s="18"/>
      <c r="U159" s="19" t="s">
        <v>627</v>
      </c>
    </row>
    <row r="160" spans="1:21" s="21" customFormat="1" ht="60" customHeight="1">
      <c r="A160" s="24" t="s">
        <v>133</v>
      </c>
      <c r="B160" s="5" t="s">
        <v>102</v>
      </c>
      <c r="C160" s="6" t="s">
        <v>20</v>
      </c>
      <c r="D160" s="6">
        <v>239</v>
      </c>
      <c r="E160" s="7">
        <v>44672</v>
      </c>
      <c r="F160" s="7" t="s">
        <v>21</v>
      </c>
      <c r="G160" s="22" t="s">
        <v>819</v>
      </c>
      <c r="H160" s="9" t="s">
        <v>22</v>
      </c>
      <c r="I160" s="10">
        <v>5000</v>
      </c>
      <c r="J160" s="11">
        <v>4960</v>
      </c>
      <c r="K160" s="12">
        <f t="shared" si="14"/>
        <v>40</v>
      </c>
      <c r="L160" s="13" t="s">
        <v>86</v>
      </c>
      <c r="M160" s="9" t="s">
        <v>24</v>
      </c>
      <c r="N160" s="14">
        <f t="shared" si="15"/>
        <v>-74</v>
      </c>
      <c r="O160" s="6" t="s">
        <v>25</v>
      </c>
      <c r="P160" s="15">
        <v>44699</v>
      </c>
      <c r="Q160" s="29" t="s">
        <v>633</v>
      </c>
      <c r="R160" s="81">
        <v>44746</v>
      </c>
      <c r="S160" s="83" t="s">
        <v>820</v>
      </c>
      <c r="T160" s="18"/>
      <c r="U160" s="19" t="s">
        <v>36</v>
      </c>
    </row>
    <row r="161" spans="1:21" s="21" customFormat="1" ht="60" customHeight="1">
      <c r="A161" s="24" t="s">
        <v>134</v>
      </c>
      <c r="B161" s="5" t="s">
        <v>102</v>
      </c>
      <c r="C161" s="6" t="s">
        <v>20</v>
      </c>
      <c r="D161" s="6">
        <v>240</v>
      </c>
      <c r="E161" s="7">
        <v>44672</v>
      </c>
      <c r="F161" s="7" t="s">
        <v>21</v>
      </c>
      <c r="G161" s="22" t="s">
        <v>822</v>
      </c>
      <c r="H161" s="9" t="s">
        <v>709</v>
      </c>
      <c r="I161" s="10">
        <v>1000</v>
      </c>
      <c r="J161" s="11">
        <v>985</v>
      </c>
      <c r="K161" s="12">
        <f t="shared" si="14"/>
        <v>15</v>
      </c>
      <c r="L161" s="13" t="s">
        <v>86</v>
      </c>
      <c r="M161" s="9" t="s">
        <v>107</v>
      </c>
      <c r="N161" s="14">
        <f t="shared" si="15"/>
        <v>-74</v>
      </c>
      <c r="O161" s="6" t="s">
        <v>25</v>
      </c>
      <c r="P161" s="15">
        <v>44699</v>
      </c>
      <c r="Q161" s="29" t="s">
        <v>633</v>
      </c>
      <c r="R161" s="81">
        <v>44746</v>
      </c>
      <c r="S161" s="83" t="s">
        <v>823</v>
      </c>
      <c r="T161" s="18"/>
      <c r="U161" s="19" t="s">
        <v>36</v>
      </c>
    </row>
    <row r="162" spans="1:21" s="21" customFormat="1" ht="60" customHeight="1">
      <c r="A162" s="24" t="s">
        <v>136</v>
      </c>
      <c r="B162" s="5" t="s">
        <v>102</v>
      </c>
      <c r="C162" s="6" t="s">
        <v>20</v>
      </c>
      <c r="D162" s="6">
        <v>241</v>
      </c>
      <c r="E162" s="7">
        <v>44672</v>
      </c>
      <c r="F162" s="7" t="s">
        <v>21</v>
      </c>
      <c r="G162" s="22" t="s">
        <v>825</v>
      </c>
      <c r="H162" s="9" t="s">
        <v>110</v>
      </c>
      <c r="I162" s="10">
        <v>6000</v>
      </c>
      <c r="J162" s="11">
        <v>5925</v>
      </c>
      <c r="K162" s="12">
        <f t="shared" si="14"/>
        <v>75</v>
      </c>
      <c r="L162" s="13" t="s">
        <v>86</v>
      </c>
      <c r="M162" s="9" t="s">
        <v>107</v>
      </c>
      <c r="N162" s="14">
        <f t="shared" si="15"/>
        <v>-74</v>
      </c>
      <c r="O162" s="6" t="s">
        <v>25</v>
      </c>
      <c r="P162" s="15">
        <v>44699</v>
      </c>
      <c r="Q162" s="29" t="s">
        <v>633</v>
      </c>
      <c r="R162" s="81">
        <v>44746</v>
      </c>
      <c r="S162" s="83" t="s">
        <v>826</v>
      </c>
      <c r="T162" s="18"/>
      <c r="U162" s="19" t="s">
        <v>36</v>
      </c>
    </row>
    <row r="163" spans="1:21" s="21" customFormat="1" ht="60" customHeight="1">
      <c r="A163" s="24" t="s">
        <v>138</v>
      </c>
      <c r="B163" s="5" t="s">
        <v>102</v>
      </c>
      <c r="C163" s="6" t="s">
        <v>20</v>
      </c>
      <c r="D163" s="6">
        <v>242</v>
      </c>
      <c r="E163" s="7">
        <v>44672</v>
      </c>
      <c r="F163" s="7" t="s">
        <v>21</v>
      </c>
      <c r="G163" s="22" t="s">
        <v>828</v>
      </c>
      <c r="H163" s="9" t="s">
        <v>159</v>
      </c>
      <c r="I163" s="10">
        <v>7750</v>
      </c>
      <c r="J163" s="11">
        <v>7735</v>
      </c>
      <c r="K163" s="12">
        <f t="shared" si="14"/>
        <v>15</v>
      </c>
      <c r="L163" s="13" t="s">
        <v>86</v>
      </c>
      <c r="M163" s="9" t="s">
        <v>24</v>
      </c>
      <c r="N163" s="14">
        <f t="shared" si="15"/>
        <v>-74</v>
      </c>
      <c r="O163" s="6" t="s">
        <v>25</v>
      </c>
      <c r="P163" s="15">
        <v>44704</v>
      </c>
      <c r="Q163" s="29" t="s">
        <v>633</v>
      </c>
      <c r="R163" s="81">
        <v>44746</v>
      </c>
      <c r="S163" s="83" t="s">
        <v>829</v>
      </c>
      <c r="T163" s="18"/>
      <c r="U163" s="19" t="s">
        <v>36</v>
      </c>
    </row>
    <row r="164" spans="1:21" s="21" customFormat="1" ht="60" customHeight="1">
      <c r="A164" s="24" t="s">
        <v>139</v>
      </c>
      <c r="B164" s="5" t="s">
        <v>102</v>
      </c>
      <c r="C164" s="6" t="s">
        <v>20</v>
      </c>
      <c r="D164" s="6">
        <v>243</v>
      </c>
      <c r="E164" s="7">
        <v>44672</v>
      </c>
      <c r="F164" s="7" t="s">
        <v>21</v>
      </c>
      <c r="G164" s="22" t="s">
        <v>831</v>
      </c>
      <c r="H164" s="9" t="s">
        <v>832</v>
      </c>
      <c r="I164" s="10">
        <v>17500</v>
      </c>
      <c r="J164" s="11">
        <v>17200</v>
      </c>
      <c r="K164" s="12">
        <f t="shared" si="14"/>
        <v>300</v>
      </c>
      <c r="L164" s="13" t="s">
        <v>86</v>
      </c>
      <c r="M164" s="9" t="s">
        <v>24</v>
      </c>
      <c r="N164" s="14">
        <f t="shared" si="15"/>
        <v>-74</v>
      </c>
      <c r="O164" s="6" t="s">
        <v>25</v>
      </c>
      <c r="P164" s="15">
        <v>44699</v>
      </c>
      <c r="Q164" s="29" t="s">
        <v>633</v>
      </c>
      <c r="R164" s="81">
        <v>44746</v>
      </c>
      <c r="S164" s="83" t="s">
        <v>833</v>
      </c>
      <c r="T164" s="18"/>
      <c r="U164" s="19" t="s">
        <v>36</v>
      </c>
    </row>
    <row r="165" spans="1:21" s="21" customFormat="1" ht="60" customHeight="1">
      <c r="A165" s="24" t="s">
        <v>140</v>
      </c>
      <c r="B165" s="5" t="s">
        <v>102</v>
      </c>
      <c r="C165" s="6" t="s">
        <v>20</v>
      </c>
      <c r="D165" s="6">
        <v>244</v>
      </c>
      <c r="E165" s="7">
        <v>44672</v>
      </c>
      <c r="F165" s="7" t="s">
        <v>21</v>
      </c>
      <c r="G165" s="22" t="s">
        <v>835</v>
      </c>
      <c r="H165" s="9" t="s">
        <v>836</v>
      </c>
      <c r="I165" s="10">
        <v>14000</v>
      </c>
      <c r="J165" s="11">
        <v>13510</v>
      </c>
      <c r="K165" s="12">
        <f t="shared" si="14"/>
        <v>490</v>
      </c>
      <c r="L165" s="13" t="s">
        <v>86</v>
      </c>
      <c r="M165" s="9" t="s">
        <v>24</v>
      </c>
      <c r="N165" s="14">
        <f t="shared" si="15"/>
        <v>-74</v>
      </c>
      <c r="O165" s="6" t="s">
        <v>25</v>
      </c>
      <c r="P165" s="15">
        <v>44704</v>
      </c>
      <c r="Q165" s="29" t="s">
        <v>633</v>
      </c>
      <c r="R165" s="81">
        <v>44746</v>
      </c>
      <c r="S165" s="83" t="s">
        <v>837</v>
      </c>
      <c r="T165" s="18"/>
      <c r="U165" s="19" t="s">
        <v>36</v>
      </c>
    </row>
    <row r="166" spans="1:21" s="21" customFormat="1" ht="60" customHeight="1">
      <c r="A166" s="24" t="s">
        <v>141</v>
      </c>
      <c r="B166" s="5" t="s">
        <v>92</v>
      </c>
      <c r="C166" s="6" t="s">
        <v>20</v>
      </c>
      <c r="D166" s="6">
        <v>245</v>
      </c>
      <c r="E166" s="7">
        <v>44676</v>
      </c>
      <c r="F166" s="7" t="s">
        <v>21</v>
      </c>
      <c r="G166" s="22" t="s">
        <v>839</v>
      </c>
      <c r="H166" s="9" t="s">
        <v>840</v>
      </c>
      <c r="I166" s="10">
        <v>25000</v>
      </c>
      <c r="J166" s="11">
        <v>24900</v>
      </c>
      <c r="K166" s="12">
        <f t="shared" si="14"/>
        <v>100</v>
      </c>
      <c r="L166" s="13" t="s">
        <v>86</v>
      </c>
      <c r="M166" s="9" t="s">
        <v>24</v>
      </c>
      <c r="N166" s="14">
        <f>E166-'[1]COMPLETED CY 2022 '!R358</f>
        <v>-112</v>
      </c>
      <c r="O166" s="6" t="s">
        <v>25</v>
      </c>
      <c r="P166" s="15">
        <v>44700</v>
      </c>
      <c r="Q166" s="29" t="s">
        <v>633</v>
      </c>
      <c r="R166" s="81">
        <v>44746</v>
      </c>
      <c r="S166" s="83" t="s">
        <v>841</v>
      </c>
      <c r="T166" s="18"/>
      <c r="U166" s="19" t="s">
        <v>627</v>
      </c>
    </row>
    <row r="167" spans="1:21" s="21" customFormat="1" ht="60" customHeight="1">
      <c r="A167" s="24" t="s">
        <v>142</v>
      </c>
      <c r="B167" s="5" t="s">
        <v>112</v>
      </c>
      <c r="C167" s="6" t="s">
        <v>20</v>
      </c>
      <c r="D167" s="6">
        <v>248</v>
      </c>
      <c r="E167" s="7">
        <v>44676</v>
      </c>
      <c r="F167" s="7" t="s">
        <v>21</v>
      </c>
      <c r="G167" s="22" t="s">
        <v>843</v>
      </c>
      <c r="H167" s="9" t="s">
        <v>844</v>
      </c>
      <c r="I167" s="10">
        <v>450000</v>
      </c>
      <c r="J167" s="11">
        <v>449245</v>
      </c>
      <c r="K167" s="12">
        <f t="shared" si="14"/>
        <v>755</v>
      </c>
      <c r="L167" s="13" t="s">
        <v>86</v>
      </c>
      <c r="M167" s="9" t="s">
        <v>98</v>
      </c>
      <c r="N167" s="14">
        <f>E167-R168</f>
        <v>-70</v>
      </c>
      <c r="O167" s="6" t="s">
        <v>25</v>
      </c>
      <c r="P167" s="16">
        <v>44708</v>
      </c>
      <c r="Q167" s="29" t="s">
        <v>633</v>
      </c>
      <c r="R167" s="81">
        <v>44746</v>
      </c>
      <c r="S167" s="83" t="s">
        <v>797</v>
      </c>
      <c r="T167" s="18"/>
      <c r="U167" s="19" t="s">
        <v>36</v>
      </c>
    </row>
    <row r="168" spans="1:21" s="21" customFormat="1" ht="60" customHeight="1">
      <c r="A168" s="24" t="s">
        <v>143</v>
      </c>
      <c r="B168" s="5" t="s">
        <v>38</v>
      </c>
      <c r="C168" s="6" t="s">
        <v>20</v>
      </c>
      <c r="D168" s="6">
        <v>249</v>
      </c>
      <c r="E168" s="7">
        <v>44677</v>
      </c>
      <c r="F168" s="7" t="s">
        <v>21</v>
      </c>
      <c r="G168" s="22" t="s">
        <v>846</v>
      </c>
      <c r="H168" s="9" t="s">
        <v>105</v>
      </c>
      <c r="I168" s="10">
        <v>15000</v>
      </c>
      <c r="J168" s="11">
        <v>14925</v>
      </c>
      <c r="K168" s="12">
        <f t="shared" si="14"/>
        <v>75</v>
      </c>
      <c r="L168" s="13" t="s">
        <v>86</v>
      </c>
      <c r="M168" s="9" t="s">
        <v>24</v>
      </c>
      <c r="N168" s="14">
        <f>E168-R169</f>
        <v>-69</v>
      </c>
      <c r="O168" s="6" t="s">
        <v>25</v>
      </c>
      <c r="P168" s="15">
        <v>44700</v>
      </c>
      <c r="Q168" s="29" t="s">
        <v>633</v>
      </c>
      <c r="R168" s="81">
        <v>44746</v>
      </c>
      <c r="S168" s="83" t="s">
        <v>847</v>
      </c>
      <c r="T168" s="18"/>
      <c r="U168" s="19" t="s">
        <v>36</v>
      </c>
    </row>
    <row r="169" spans="1:21" s="21" customFormat="1" ht="60" customHeight="1">
      <c r="A169" s="24" t="s">
        <v>145</v>
      </c>
      <c r="B169" s="5" t="s">
        <v>92</v>
      </c>
      <c r="C169" s="6" t="s">
        <v>20</v>
      </c>
      <c r="D169" s="6">
        <v>250</v>
      </c>
      <c r="E169" s="7">
        <v>44678</v>
      </c>
      <c r="F169" s="7" t="s">
        <v>21</v>
      </c>
      <c r="G169" s="22" t="s">
        <v>849</v>
      </c>
      <c r="H169" s="9" t="s">
        <v>105</v>
      </c>
      <c r="I169" s="10">
        <v>39000</v>
      </c>
      <c r="J169" s="11">
        <v>38698</v>
      </c>
      <c r="K169" s="12">
        <f t="shared" si="14"/>
        <v>302</v>
      </c>
      <c r="L169" s="13" t="s">
        <v>86</v>
      </c>
      <c r="M169" s="9" t="s">
        <v>39</v>
      </c>
      <c r="N169" s="14">
        <f>E169-'[1]COMPLETED CY 2022 '!R286</f>
        <v>-82</v>
      </c>
      <c r="O169" s="6" t="s">
        <v>25</v>
      </c>
      <c r="P169" s="16">
        <v>44708</v>
      </c>
      <c r="Q169" s="29" t="s">
        <v>633</v>
      </c>
      <c r="R169" s="81">
        <v>44746</v>
      </c>
      <c r="S169" s="83" t="s">
        <v>850</v>
      </c>
      <c r="T169" s="18"/>
      <c r="U169" s="19" t="s">
        <v>627</v>
      </c>
    </row>
    <row r="170" spans="1:21" s="21" customFormat="1" ht="60" customHeight="1">
      <c r="A170" s="24" t="s">
        <v>146</v>
      </c>
      <c r="B170" s="5" t="s">
        <v>66</v>
      </c>
      <c r="C170" s="6" t="s">
        <v>20</v>
      </c>
      <c r="D170" s="6">
        <v>257</v>
      </c>
      <c r="E170" s="7">
        <v>44683</v>
      </c>
      <c r="F170" s="7" t="s">
        <v>21</v>
      </c>
      <c r="G170" s="8" t="s">
        <v>659</v>
      </c>
      <c r="H170" s="9" t="s">
        <v>118</v>
      </c>
      <c r="I170" s="10">
        <v>29700</v>
      </c>
      <c r="J170" s="11">
        <v>29615</v>
      </c>
      <c r="K170" s="12">
        <f t="shared" si="14"/>
        <v>85</v>
      </c>
      <c r="L170" s="13" t="s">
        <v>86</v>
      </c>
      <c r="M170" s="9" t="s">
        <v>28</v>
      </c>
      <c r="N170" s="14">
        <f>E170-'[1]COMPLETED CY 2022 '!R298</f>
        <v>-81</v>
      </c>
      <c r="O170" s="6" t="s">
        <v>25</v>
      </c>
      <c r="P170" s="16">
        <v>44708</v>
      </c>
      <c r="Q170" s="29" t="s">
        <v>633</v>
      </c>
      <c r="R170" s="81">
        <v>44746</v>
      </c>
      <c r="S170" s="83" t="s">
        <v>852</v>
      </c>
      <c r="T170" s="18"/>
      <c r="U170" s="19" t="s">
        <v>36</v>
      </c>
    </row>
    <row r="171" spans="1:21" s="21" customFormat="1" ht="60" customHeight="1">
      <c r="A171" s="24" t="s">
        <v>147</v>
      </c>
      <c r="B171" s="5" t="s">
        <v>117</v>
      </c>
      <c r="C171" s="6" t="s">
        <v>20</v>
      </c>
      <c r="D171" s="6">
        <v>169</v>
      </c>
      <c r="E171" s="7">
        <v>44655</v>
      </c>
      <c r="F171" s="7" t="s">
        <v>21</v>
      </c>
      <c r="G171" s="80" t="s">
        <v>854</v>
      </c>
      <c r="H171" s="9" t="s">
        <v>159</v>
      </c>
      <c r="I171" s="10">
        <v>5000</v>
      </c>
      <c r="J171" s="11">
        <v>4980</v>
      </c>
      <c r="K171" s="12">
        <f t="shared" si="14"/>
        <v>20</v>
      </c>
      <c r="L171" s="13" t="s">
        <v>86</v>
      </c>
      <c r="M171" s="9" t="s">
        <v>24</v>
      </c>
      <c r="N171" s="14">
        <f>E171-R171</f>
        <v>-105</v>
      </c>
      <c r="O171" s="6" t="s">
        <v>25</v>
      </c>
      <c r="P171" s="15">
        <v>44704</v>
      </c>
      <c r="Q171" s="9" t="s">
        <v>633</v>
      </c>
      <c r="R171" s="16">
        <v>44760</v>
      </c>
      <c r="S171" s="83" t="s">
        <v>855</v>
      </c>
      <c r="T171" s="18"/>
      <c r="U171" s="19" t="s">
        <v>627</v>
      </c>
    </row>
    <row r="172" spans="1:21" s="21" customFormat="1" ht="60" customHeight="1">
      <c r="A172" s="24" t="s">
        <v>148</v>
      </c>
      <c r="B172" s="5" t="s">
        <v>117</v>
      </c>
      <c r="C172" s="6" t="s">
        <v>20</v>
      </c>
      <c r="D172" s="6">
        <v>170</v>
      </c>
      <c r="E172" s="7">
        <v>44655</v>
      </c>
      <c r="F172" s="7" t="s">
        <v>21</v>
      </c>
      <c r="G172" s="80" t="s">
        <v>857</v>
      </c>
      <c r="H172" s="9" t="s">
        <v>118</v>
      </c>
      <c r="I172" s="10">
        <v>15000</v>
      </c>
      <c r="J172" s="11">
        <v>14902</v>
      </c>
      <c r="K172" s="12">
        <f t="shared" si="14"/>
        <v>98</v>
      </c>
      <c r="L172" s="13" t="s">
        <v>86</v>
      </c>
      <c r="M172" s="9" t="s">
        <v>716</v>
      </c>
      <c r="N172" s="14">
        <f>E172-R172</f>
        <v>-105</v>
      </c>
      <c r="O172" s="6" t="s">
        <v>25</v>
      </c>
      <c r="P172" s="15">
        <v>44692</v>
      </c>
      <c r="Q172" s="9" t="s">
        <v>633</v>
      </c>
      <c r="R172" s="16">
        <v>44760</v>
      </c>
      <c r="S172" s="83" t="s">
        <v>858</v>
      </c>
      <c r="T172" s="18"/>
      <c r="U172" s="19" t="s">
        <v>627</v>
      </c>
    </row>
    <row r="173" spans="1:21" s="21" customFormat="1" ht="60" customHeight="1">
      <c r="A173" s="24" t="s">
        <v>150</v>
      </c>
      <c r="B173" s="5" t="s">
        <v>46</v>
      </c>
      <c r="C173" s="6" t="s">
        <v>20</v>
      </c>
      <c r="D173" s="6">
        <v>192</v>
      </c>
      <c r="E173" s="7">
        <v>44658</v>
      </c>
      <c r="F173" s="7" t="s">
        <v>21</v>
      </c>
      <c r="G173" s="8" t="s">
        <v>860</v>
      </c>
      <c r="H173" s="9" t="s">
        <v>144</v>
      </c>
      <c r="I173" s="10">
        <v>23000</v>
      </c>
      <c r="J173" s="11">
        <v>22997.25</v>
      </c>
      <c r="K173" s="12">
        <f t="shared" si="14"/>
        <v>2.75</v>
      </c>
      <c r="L173" s="13" t="s">
        <v>86</v>
      </c>
      <c r="M173" s="9" t="s">
        <v>107</v>
      </c>
      <c r="N173" s="14">
        <f>E173-R173</f>
        <v>-102</v>
      </c>
      <c r="O173" s="6" t="s">
        <v>25</v>
      </c>
      <c r="P173" s="15">
        <v>44713</v>
      </c>
      <c r="Q173" s="9" t="s">
        <v>633</v>
      </c>
      <c r="R173" s="16">
        <v>44760</v>
      </c>
      <c r="S173" s="83" t="s">
        <v>661</v>
      </c>
      <c r="T173" s="18"/>
      <c r="U173" s="19" t="s">
        <v>36</v>
      </c>
    </row>
    <row r="174" spans="1:21" s="21" customFormat="1" ht="60" customHeight="1">
      <c r="A174" s="24" t="s">
        <v>151</v>
      </c>
      <c r="B174" s="5" t="s">
        <v>48</v>
      </c>
      <c r="C174" s="6" t="s">
        <v>20</v>
      </c>
      <c r="D174" s="6">
        <v>197</v>
      </c>
      <c r="E174" s="7">
        <v>44659</v>
      </c>
      <c r="F174" s="7" t="s">
        <v>21</v>
      </c>
      <c r="G174" s="22" t="s">
        <v>862</v>
      </c>
      <c r="H174" s="9" t="s">
        <v>149</v>
      </c>
      <c r="I174" s="10">
        <v>150000</v>
      </c>
      <c r="J174" s="11">
        <v>149960</v>
      </c>
      <c r="K174" s="12">
        <f t="shared" si="14"/>
        <v>40</v>
      </c>
      <c r="L174" s="13" t="s">
        <v>86</v>
      </c>
      <c r="M174" s="9" t="s">
        <v>96</v>
      </c>
      <c r="N174" s="14">
        <f>E174-'[1]COMPLETED CY 2022 '!R242</f>
        <v>-87</v>
      </c>
      <c r="O174" s="6" t="s">
        <v>25</v>
      </c>
      <c r="P174" s="15">
        <v>44725</v>
      </c>
      <c r="Q174" s="9" t="s">
        <v>633</v>
      </c>
      <c r="R174" s="16">
        <v>44760</v>
      </c>
      <c r="S174" s="83" t="s">
        <v>863</v>
      </c>
      <c r="T174" s="18"/>
      <c r="U174" s="19" t="s">
        <v>36</v>
      </c>
    </row>
    <row r="175" spans="1:21" s="21" customFormat="1" ht="60" customHeight="1">
      <c r="A175" s="24" t="s">
        <v>152</v>
      </c>
      <c r="B175" s="5" t="s">
        <v>31</v>
      </c>
      <c r="C175" s="6" t="s">
        <v>20</v>
      </c>
      <c r="D175" s="6">
        <v>209</v>
      </c>
      <c r="E175" s="7">
        <v>44664</v>
      </c>
      <c r="F175" s="7" t="s">
        <v>21</v>
      </c>
      <c r="G175" s="22" t="s">
        <v>645</v>
      </c>
      <c r="H175" s="9" t="s">
        <v>159</v>
      </c>
      <c r="I175" s="10">
        <v>20000</v>
      </c>
      <c r="J175" s="11">
        <v>19910</v>
      </c>
      <c r="K175" s="12">
        <f t="shared" si="14"/>
        <v>90</v>
      </c>
      <c r="L175" s="13" t="s">
        <v>86</v>
      </c>
      <c r="M175" s="9" t="s">
        <v>716</v>
      </c>
      <c r="N175" s="14">
        <f>E175-R176</f>
        <v>-96</v>
      </c>
      <c r="O175" s="6" t="s">
        <v>25</v>
      </c>
      <c r="P175" s="15">
        <v>44704</v>
      </c>
      <c r="Q175" s="9" t="s">
        <v>633</v>
      </c>
      <c r="R175" s="16">
        <v>44760</v>
      </c>
      <c r="S175" s="83" t="s">
        <v>809</v>
      </c>
      <c r="T175" s="18"/>
      <c r="U175" s="19" t="s">
        <v>36</v>
      </c>
    </row>
    <row r="176" spans="1:21" s="21" customFormat="1" ht="60" customHeight="1">
      <c r="A176" s="24" t="s">
        <v>153</v>
      </c>
      <c r="B176" s="5" t="s">
        <v>60</v>
      </c>
      <c r="C176" s="6" t="s">
        <v>20</v>
      </c>
      <c r="D176" s="6">
        <v>210</v>
      </c>
      <c r="E176" s="7">
        <v>44664</v>
      </c>
      <c r="F176" s="7" t="s">
        <v>21</v>
      </c>
      <c r="G176" s="22" t="s">
        <v>866</v>
      </c>
      <c r="H176" s="9" t="s">
        <v>159</v>
      </c>
      <c r="I176" s="10">
        <v>20000</v>
      </c>
      <c r="J176" s="11">
        <v>19900</v>
      </c>
      <c r="K176" s="12">
        <f t="shared" si="14"/>
        <v>100</v>
      </c>
      <c r="L176" s="13" t="s">
        <v>86</v>
      </c>
      <c r="M176" s="9" t="s">
        <v>716</v>
      </c>
      <c r="N176" s="14">
        <f>E176-'[1]COMPLETED CY 2022 '!R249</f>
        <v>-82</v>
      </c>
      <c r="O176" s="6" t="s">
        <v>25</v>
      </c>
      <c r="P176" s="15">
        <v>44713</v>
      </c>
      <c r="Q176" s="9" t="s">
        <v>633</v>
      </c>
      <c r="R176" s="16">
        <v>44760</v>
      </c>
      <c r="S176" s="83" t="s">
        <v>661</v>
      </c>
      <c r="T176" s="82"/>
      <c r="U176" s="19" t="s">
        <v>36</v>
      </c>
    </row>
    <row r="177" spans="1:21" s="21" customFormat="1" ht="60" customHeight="1">
      <c r="A177" s="24" t="s">
        <v>154</v>
      </c>
      <c r="B177" s="5" t="s">
        <v>57</v>
      </c>
      <c r="C177" s="6" t="s">
        <v>20</v>
      </c>
      <c r="D177" s="6">
        <v>213</v>
      </c>
      <c r="E177" s="7">
        <v>44669</v>
      </c>
      <c r="F177" s="7" t="s">
        <v>21</v>
      </c>
      <c r="G177" s="22" t="s">
        <v>868</v>
      </c>
      <c r="H177" s="9" t="s">
        <v>869</v>
      </c>
      <c r="I177" s="10">
        <v>8000</v>
      </c>
      <c r="J177" s="11">
        <v>7985</v>
      </c>
      <c r="K177" s="12">
        <f t="shared" si="14"/>
        <v>15</v>
      </c>
      <c r="L177" s="13" t="s">
        <v>86</v>
      </c>
      <c r="M177" s="9" t="s">
        <v>24</v>
      </c>
      <c r="N177" s="14">
        <f>E177-'[1]COMPLETED CY 2022 '!R250</f>
        <v>-77</v>
      </c>
      <c r="O177" s="6" t="s">
        <v>25</v>
      </c>
      <c r="P177" s="16">
        <v>44708</v>
      </c>
      <c r="Q177" s="9" t="s">
        <v>633</v>
      </c>
      <c r="R177" s="16">
        <v>44760</v>
      </c>
      <c r="S177" s="83" t="s">
        <v>870</v>
      </c>
      <c r="T177" s="18"/>
      <c r="U177" s="19" t="s">
        <v>36</v>
      </c>
    </row>
    <row r="178" spans="1:21" s="21" customFormat="1" ht="60" customHeight="1">
      <c r="A178" s="24" t="s">
        <v>155</v>
      </c>
      <c r="B178" s="5" t="s">
        <v>72</v>
      </c>
      <c r="C178" s="6" t="s">
        <v>20</v>
      </c>
      <c r="D178" s="6">
        <v>219</v>
      </c>
      <c r="E178" s="7">
        <v>44669</v>
      </c>
      <c r="F178" s="7" t="s">
        <v>21</v>
      </c>
      <c r="G178" s="22" t="s">
        <v>872</v>
      </c>
      <c r="H178" s="9" t="s">
        <v>734</v>
      </c>
      <c r="I178" s="10">
        <v>121200</v>
      </c>
      <c r="J178" s="11">
        <v>121075</v>
      </c>
      <c r="K178" s="12">
        <f t="shared" si="14"/>
        <v>125</v>
      </c>
      <c r="L178" s="13" t="s">
        <v>86</v>
      </c>
      <c r="M178" s="9" t="s">
        <v>98</v>
      </c>
      <c r="N178" s="14">
        <f>E178-R179</f>
        <v>-91</v>
      </c>
      <c r="O178" s="6" t="s">
        <v>25</v>
      </c>
      <c r="P178" s="15">
        <v>44713</v>
      </c>
      <c r="Q178" s="9" t="s">
        <v>633</v>
      </c>
      <c r="R178" s="16">
        <v>44760</v>
      </c>
      <c r="S178" s="83" t="s">
        <v>873</v>
      </c>
      <c r="T178" s="18"/>
      <c r="U178" s="19" t="s">
        <v>36</v>
      </c>
    </row>
    <row r="179" spans="1:21" s="21" customFormat="1" ht="60" customHeight="1">
      <c r="A179" s="24" t="s">
        <v>156</v>
      </c>
      <c r="B179" s="5" t="s">
        <v>72</v>
      </c>
      <c r="C179" s="6" t="s">
        <v>20</v>
      </c>
      <c r="D179" s="6">
        <v>220</v>
      </c>
      <c r="E179" s="7">
        <v>44669</v>
      </c>
      <c r="F179" s="7" t="s">
        <v>21</v>
      </c>
      <c r="G179" s="22" t="s">
        <v>875</v>
      </c>
      <c r="H179" s="9" t="s">
        <v>162</v>
      </c>
      <c r="I179" s="10">
        <v>328800</v>
      </c>
      <c r="J179" s="11">
        <v>326695</v>
      </c>
      <c r="K179" s="12">
        <f t="shared" si="14"/>
        <v>2105</v>
      </c>
      <c r="L179" s="13" t="s">
        <v>86</v>
      </c>
      <c r="M179" s="9" t="s">
        <v>98</v>
      </c>
      <c r="N179" s="14">
        <f>E179-R180</f>
        <v>-91</v>
      </c>
      <c r="O179" s="6" t="s">
        <v>25</v>
      </c>
      <c r="P179" s="15">
        <v>44718</v>
      </c>
      <c r="Q179" s="9" t="s">
        <v>633</v>
      </c>
      <c r="R179" s="16">
        <v>44760</v>
      </c>
      <c r="S179" s="83" t="s">
        <v>673</v>
      </c>
      <c r="T179" s="18"/>
      <c r="U179" s="19" t="s">
        <v>36</v>
      </c>
    </row>
    <row r="180" spans="1:21" s="21" customFormat="1" ht="60" customHeight="1">
      <c r="A180" s="24" t="s">
        <v>157</v>
      </c>
      <c r="B180" s="5" t="s">
        <v>55</v>
      </c>
      <c r="C180" s="6" t="s">
        <v>20</v>
      </c>
      <c r="D180" s="6">
        <v>221</v>
      </c>
      <c r="E180" s="7">
        <v>44669</v>
      </c>
      <c r="F180" s="7" t="s">
        <v>21</v>
      </c>
      <c r="G180" s="22" t="s">
        <v>877</v>
      </c>
      <c r="H180" s="9" t="s">
        <v>149</v>
      </c>
      <c r="I180" s="10">
        <v>173000</v>
      </c>
      <c r="J180" s="11">
        <v>172870</v>
      </c>
      <c r="K180" s="12">
        <f t="shared" si="14"/>
        <v>130</v>
      </c>
      <c r="L180" s="13" t="s">
        <v>86</v>
      </c>
      <c r="M180" s="9" t="s">
        <v>171</v>
      </c>
      <c r="N180" s="14">
        <f>E180-'[1]COMPLETED CY 2022 '!R253</f>
        <v>-77</v>
      </c>
      <c r="O180" s="6" t="s">
        <v>25</v>
      </c>
      <c r="P180" s="15">
        <v>44713</v>
      </c>
      <c r="Q180" s="9" t="s">
        <v>633</v>
      </c>
      <c r="R180" s="16">
        <v>44760</v>
      </c>
      <c r="S180" s="83" t="s">
        <v>661</v>
      </c>
      <c r="T180" s="18"/>
      <c r="U180" s="19" t="s">
        <v>36</v>
      </c>
    </row>
    <row r="181" spans="1:21" s="21" customFormat="1" ht="60" customHeight="1">
      <c r="A181" s="24" t="s">
        <v>158</v>
      </c>
      <c r="B181" s="5" t="s">
        <v>55</v>
      </c>
      <c r="C181" s="6" t="s">
        <v>20</v>
      </c>
      <c r="D181" s="6">
        <v>223</v>
      </c>
      <c r="E181" s="7">
        <v>44669</v>
      </c>
      <c r="F181" s="7" t="s">
        <v>21</v>
      </c>
      <c r="G181" s="22" t="s">
        <v>879</v>
      </c>
      <c r="H181" s="9" t="s">
        <v>162</v>
      </c>
      <c r="I181" s="10">
        <v>50000</v>
      </c>
      <c r="J181" s="11">
        <v>49880</v>
      </c>
      <c r="K181" s="12">
        <f t="shared" si="14"/>
        <v>120</v>
      </c>
      <c r="L181" s="13" t="s">
        <v>86</v>
      </c>
      <c r="M181" s="9" t="s">
        <v>97</v>
      </c>
      <c r="N181" s="14">
        <f>E181-'[1]COMPLETED CY 2022 '!R254</f>
        <v>-77</v>
      </c>
      <c r="O181" s="6" t="s">
        <v>25</v>
      </c>
      <c r="P181" s="16">
        <v>44708</v>
      </c>
      <c r="Q181" s="9" t="s">
        <v>633</v>
      </c>
      <c r="R181" s="16">
        <v>44760</v>
      </c>
      <c r="S181" s="83" t="s">
        <v>778</v>
      </c>
      <c r="T181" s="18"/>
      <c r="U181" s="19" t="s">
        <v>36</v>
      </c>
    </row>
    <row r="182" spans="1:21" s="21" customFormat="1" ht="60" customHeight="1">
      <c r="A182" s="24" t="s">
        <v>160</v>
      </c>
      <c r="B182" s="5" t="s">
        <v>92</v>
      </c>
      <c r="C182" s="6" t="s">
        <v>20</v>
      </c>
      <c r="D182" s="6">
        <v>247</v>
      </c>
      <c r="E182" s="7">
        <v>44676</v>
      </c>
      <c r="F182" s="7" t="s">
        <v>21</v>
      </c>
      <c r="G182" s="22" t="s">
        <v>881</v>
      </c>
      <c r="H182" s="9" t="s">
        <v>882</v>
      </c>
      <c r="I182" s="10">
        <v>80000</v>
      </c>
      <c r="J182" s="11">
        <v>79930</v>
      </c>
      <c r="K182" s="12">
        <f t="shared" si="14"/>
        <v>70</v>
      </c>
      <c r="L182" s="13" t="s">
        <v>86</v>
      </c>
      <c r="M182" s="9" t="s">
        <v>98</v>
      </c>
      <c r="N182" s="14">
        <f>E182-'[1]COMPLETED CY 2022 '!R270</f>
        <v>-70</v>
      </c>
      <c r="O182" s="6" t="s">
        <v>25</v>
      </c>
      <c r="P182" s="15">
        <v>44704</v>
      </c>
      <c r="Q182" s="9" t="s">
        <v>633</v>
      </c>
      <c r="R182" s="16">
        <v>44760</v>
      </c>
      <c r="S182" s="83" t="s">
        <v>883</v>
      </c>
      <c r="T182" s="18"/>
      <c r="U182" s="19" t="s">
        <v>36</v>
      </c>
    </row>
    <row r="183" spans="1:21" s="21" customFormat="1" ht="65.25" customHeight="1">
      <c r="A183" s="24" t="s">
        <v>161</v>
      </c>
      <c r="B183" s="9" t="s">
        <v>702</v>
      </c>
      <c r="C183" s="6" t="s">
        <v>20</v>
      </c>
      <c r="D183" s="6">
        <v>251</v>
      </c>
      <c r="E183" s="7">
        <v>44678</v>
      </c>
      <c r="F183" s="7" t="s">
        <v>21</v>
      </c>
      <c r="G183" s="22" t="s">
        <v>885</v>
      </c>
      <c r="H183" s="9" t="s">
        <v>886</v>
      </c>
      <c r="I183" s="10">
        <v>43600</v>
      </c>
      <c r="J183" s="11">
        <v>43380</v>
      </c>
      <c r="K183" s="12">
        <f t="shared" si="14"/>
        <v>220</v>
      </c>
      <c r="L183" s="13" t="s">
        <v>86</v>
      </c>
      <c r="M183" s="9" t="s">
        <v>24</v>
      </c>
      <c r="N183" s="14">
        <f>E183-R184</f>
        <v>-82</v>
      </c>
      <c r="O183" s="6" t="s">
        <v>25</v>
      </c>
      <c r="P183" s="15">
        <v>44700</v>
      </c>
      <c r="Q183" s="9" t="s">
        <v>633</v>
      </c>
      <c r="R183" s="16">
        <v>44760</v>
      </c>
      <c r="S183" s="83" t="s">
        <v>887</v>
      </c>
      <c r="T183" s="18"/>
      <c r="U183" s="19" t="s">
        <v>627</v>
      </c>
    </row>
    <row r="184" spans="1:21" s="21" customFormat="1" ht="60" customHeight="1">
      <c r="A184" s="24" t="s">
        <v>163</v>
      </c>
      <c r="B184" s="5" t="s">
        <v>64</v>
      </c>
      <c r="C184" s="6" t="s">
        <v>20</v>
      </c>
      <c r="D184" s="6">
        <v>253</v>
      </c>
      <c r="E184" s="7">
        <v>44678</v>
      </c>
      <c r="F184" s="7" t="s">
        <v>21</v>
      </c>
      <c r="G184" s="22" t="s">
        <v>889</v>
      </c>
      <c r="H184" s="9" t="s">
        <v>202</v>
      </c>
      <c r="I184" s="10">
        <v>70000</v>
      </c>
      <c r="J184" s="11">
        <v>69500</v>
      </c>
      <c r="K184" s="12">
        <f t="shared" si="14"/>
        <v>500</v>
      </c>
      <c r="L184" s="13" t="s">
        <v>86</v>
      </c>
      <c r="M184" s="9" t="s">
        <v>24</v>
      </c>
      <c r="N184" s="14">
        <f>E184-'[1]COMPLETED CY 2022 '!R297</f>
        <v>-86</v>
      </c>
      <c r="O184" s="6" t="s">
        <v>25</v>
      </c>
      <c r="P184" s="15">
        <v>44713</v>
      </c>
      <c r="Q184" s="9" t="s">
        <v>633</v>
      </c>
      <c r="R184" s="16">
        <v>44760</v>
      </c>
      <c r="S184" s="83" t="s">
        <v>890</v>
      </c>
      <c r="T184" s="18"/>
      <c r="U184" s="19" t="s">
        <v>36</v>
      </c>
    </row>
    <row r="185" spans="1:21" s="21" customFormat="1" ht="60" customHeight="1">
      <c r="A185" s="24" t="s">
        <v>164</v>
      </c>
      <c r="B185" s="5" t="s">
        <v>38</v>
      </c>
      <c r="C185" s="6" t="s">
        <v>20</v>
      </c>
      <c r="D185" s="6">
        <v>264</v>
      </c>
      <c r="E185" s="7">
        <v>44684</v>
      </c>
      <c r="F185" s="7" t="s">
        <v>21</v>
      </c>
      <c r="G185" s="22" t="s">
        <v>892</v>
      </c>
      <c r="H185" s="9" t="s">
        <v>893</v>
      </c>
      <c r="I185" s="10">
        <v>11000</v>
      </c>
      <c r="J185" s="11">
        <v>10920</v>
      </c>
      <c r="K185" s="12">
        <f t="shared" si="14"/>
        <v>80</v>
      </c>
      <c r="L185" s="13" t="s">
        <v>86</v>
      </c>
      <c r="M185" s="9" t="s">
        <v>107</v>
      </c>
      <c r="N185" s="14">
        <f>E185-R186</f>
        <v>-76</v>
      </c>
      <c r="O185" s="6" t="s">
        <v>25</v>
      </c>
      <c r="P185" s="15">
        <v>44713</v>
      </c>
      <c r="Q185" s="9" t="s">
        <v>633</v>
      </c>
      <c r="R185" s="16">
        <v>44760</v>
      </c>
      <c r="S185" s="83" t="s">
        <v>894</v>
      </c>
      <c r="T185" s="18"/>
      <c r="U185" s="19" t="s">
        <v>84</v>
      </c>
    </row>
    <row r="186" spans="1:21" s="21" customFormat="1" ht="60" customHeight="1">
      <c r="A186" s="24" t="s">
        <v>165</v>
      </c>
      <c r="B186" s="5" t="s">
        <v>55</v>
      </c>
      <c r="C186" s="6" t="s">
        <v>20</v>
      </c>
      <c r="D186" s="6">
        <v>265</v>
      </c>
      <c r="E186" s="7">
        <v>44684</v>
      </c>
      <c r="F186" s="7" t="s">
        <v>21</v>
      </c>
      <c r="G186" s="22" t="s">
        <v>892</v>
      </c>
      <c r="H186" s="9" t="s">
        <v>178</v>
      </c>
      <c r="I186" s="10">
        <v>14000</v>
      </c>
      <c r="J186" s="11">
        <v>14000</v>
      </c>
      <c r="K186" s="12">
        <f t="shared" si="14"/>
        <v>0</v>
      </c>
      <c r="L186" s="13" t="s">
        <v>86</v>
      </c>
      <c r="M186" s="9" t="s">
        <v>24</v>
      </c>
      <c r="N186" s="14">
        <f>E186-R187</f>
        <v>-76</v>
      </c>
      <c r="O186" s="6" t="s">
        <v>25</v>
      </c>
      <c r="P186" s="15">
        <v>44713</v>
      </c>
      <c r="Q186" s="9" t="s">
        <v>633</v>
      </c>
      <c r="R186" s="16">
        <v>44760</v>
      </c>
      <c r="S186" s="83" t="s">
        <v>896</v>
      </c>
      <c r="T186" s="18"/>
      <c r="U186" s="19" t="s">
        <v>84</v>
      </c>
    </row>
    <row r="187" spans="1:21" s="21" customFormat="1" ht="60" customHeight="1">
      <c r="A187" s="24" t="s">
        <v>166</v>
      </c>
      <c r="B187" s="5" t="s">
        <v>55</v>
      </c>
      <c r="C187" s="6" t="s">
        <v>20</v>
      </c>
      <c r="D187" s="6">
        <v>267</v>
      </c>
      <c r="E187" s="7">
        <v>44693</v>
      </c>
      <c r="F187" s="7" t="s">
        <v>21</v>
      </c>
      <c r="G187" s="22" t="s">
        <v>898</v>
      </c>
      <c r="H187" s="9" t="s">
        <v>209</v>
      </c>
      <c r="I187" s="10">
        <v>2000</v>
      </c>
      <c r="J187" s="11">
        <v>1980</v>
      </c>
      <c r="K187" s="12">
        <f t="shared" si="14"/>
        <v>20</v>
      </c>
      <c r="L187" s="13" t="s">
        <v>86</v>
      </c>
      <c r="M187" s="9" t="s">
        <v>96</v>
      </c>
      <c r="N187" s="14">
        <f>E187-'[1]COMPLETED CY 2022 '!R292</f>
        <v>-67</v>
      </c>
      <c r="O187" s="6" t="s">
        <v>25</v>
      </c>
      <c r="P187" s="15">
        <v>44725</v>
      </c>
      <c r="Q187" s="9" t="s">
        <v>633</v>
      </c>
      <c r="R187" s="16">
        <v>44760</v>
      </c>
      <c r="S187" s="83" t="s">
        <v>675</v>
      </c>
      <c r="T187" s="18"/>
      <c r="U187" s="19" t="s">
        <v>36</v>
      </c>
    </row>
    <row r="188" spans="1:21" s="21" customFormat="1" ht="60" customHeight="1">
      <c r="A188" s="24" t="s">
        <v>167</v>
      </c>
      <c r="B188" s="5" t="s">
        <v>710</v>
      </c>
      <c r="C188" s="6" t="s">
        <v>20</v>
      </c>
      <c r="D188" s="6">
        <v>272</v>
      </c>
      <c r="E188" s="7">
        <v>44693</v>
      </c>
      <c r="F188" s="7" t="s">
        <v>21</v>
      </c>
      <c r="G188" s="22" t="s">
        <v>900</v>
      </c>
      <c r="H188" s="9" t="s">
        <v>901</v>
      </c>
      <c r="I188" s="10">
        <v>35385</v>
      </c>
      <c r="J188" s="11">
        <v>35300</v>
      </c>
      <c r="K188" s="12">
        <f t="shared" si="14"/>
        <v>85</v>
      </c>
      <c r="L188" s="13" t="s">
        <v>86</v>
      </c>
      <c r="M188" s="9" t="s">
        <v>109</v>
      </c>
      <c r="N188" s="14">
        <f t="shared" ref="N188:N193" si="16">E188-R188</f>
        <v>-67</v>
      </c>
      <c r="O188" s="6" t="s">
        <v>25</v>
      </c>
      <c r="P188" s="15">
        <v>44718</v>
      </c>
      <c r="Q188" s="9" t="s">
        <v>633</v>
      </c>
      <c r="R188" s="16">
        <v>44760</v>
      </c>
      <c r="S188" s="83" t="s">
        <v>673</v>
      </c>
      <c r="T188" s="18"/>
      <c r="U188" s="19" t="s">
        <v>36</v>
      </c>
    </row>
    <row r="189" spans="1:21" s="21" customFormat="1" ht="60" customHeight="1">
      <c r="A189" s="24" t="s">
        <v>168</v>
      </c>
      <c r="B189" s="5" t="s">
        <v>64</v>
      </c>
      <c r="C189" s="6" t="s">
        <v>20</v>
      </c>
      <c r="D189" s="6">
        <v>273</v>
      </c>
      <c r="E189" s="7">
        <v>44693</v>
      </c>
      <c r="F189" s="7" t="s">
        <v>21</v>
      </c>
      <c r="G189" s="22" t="s">
        <v>903</v>
      </c>
      <c r="H189" s="9" t="s">
        <v>904</v>
      </c>
      <c r="I189" s="10">
        <v>975000</v>
      </c>
      <c r="J189" s="11">
        <v>974870</v>
      </c>
      <c r="K189" s="12">
        <f t="shared" si="14"/>
        <v>130</v>
      </c>
      <c r="L189" s="13" t="s">
        <v>86</v>
      </c>
      <c r="M189" s="9" t="s">
        <v>171</v>
      </c>
      <c r="N189" s="14">
        <f t="shared" si="16"/>
        <v>-67</v>
      </c>
      <c r="O189" s="6" t="s">
        <v>25</v>
      </c>
      <c r="P189" s="15">
        <v>44720</v>
      </c>
      <c r="Q189" s="9" t="s">
        <v>633</v>
      </c>
      <c r="R189" s="16">
        <v>44760</v>
      </c>
      <c r="S189" s="83" t="s">
        <v>673</v>
      </c>
      <c r="T189" s="18"/>
      <c r="U189" s="19" t="s">
        <v>94</v>
      </c>
    </row>
    <row r="190" spans="1:21" s="21" customFormat="1" ht="60" customHeight="1">
      <c r="A190" s="24" t="s">
        <v>169</v>
      </c>
      <c r="B190" s="5" t="s">
        <v>82</v>
      </c>
      <c r="C190" s="6" t="s">
        <v>20</v>
      </c>
      <c r="D190" s="6">
        <v>278</v>
      </c>
      <c r="E190" s="7">
        <v>44694</v>
      </c>
      <c r="F190" s="7" t="s">
        <v>21</v>
      </c>
      <c r="G190" s="22" t="s">
        <v>906</v>
      </c>
      <c r="H190" s="9" t="s">
        <v>110</v>
      </c>
      <c r="I190" s="10">
        <v>7600</v>
      </c>
      <c r="J190" s="11">
        <v>7580</v>
      </c>
      <c r="K190" s="12">
        <f t="shared" si="14"/>
        <v>20</v>
      </c>
      <c r="L190" s="13" t="s">
        <v>86</v>
      </c>
      <c r="M190" s="9" t="s">
        <v>107</v>
      </c>
      <c r="N190" s="14">
        <f t="shared" si="16"/>
        <v>-66</v>
      </c>
      <c r="O190" s="6" t="s">
        <v>25</v>
      </c>
      <c r="P190" s="15">
        <v>44718</v>
      </c>
      <c r="Q190" s="9" t="s">
        <v>633</v>
      </c>
      <c r="R190" s="16">
        <v>44760</v>
      </c>
      <c r="S190" s="83" t="s">
        <v>673</v>
      </c>
      <c r="T190" s="18"/>
      <c r="U190" s="19" t="s">
        <v>36</v>
      </c>
    </row>
    <row r="191" spans="1:21" s="21" customFormat="1" ht="60" customHeight="1">
      <c r="A191" s="24" t="s">
        <v>170</v>
      </c>
      <c r="B191" s="5" t="s">
        <v>104</v>
      </c>
      <c r="C191" s="6" t="s">
        <v>20</v>
      </c>
      <c r="D191" s="6">
        <v>125</v>
      </c>
      <c r="E191" s="7">
        <v>44643</v>
      </c>
      <c r="F191" s="79" t="s">
        <v>21</v>
      </c>
      <c r="G191" s="80" t="s">
        <v>908</v>
      </c>
      <c r="H191" s="25" t="s">
        <v>105</v>
      </c>
      <c r="I191" s="10">
        <v>26250</v>
      </c>
      <c r="J191" s="11">
        <v>26135</v>
      </c>
      <c r="K191" s="26">
        <f t="shared" si="14"/>
        <v>115</v>
      </c>
      <c r="L191" s="13" t="s">
        <v>86</v>
      </c>
      <c r="M191" s="9" t="s">
        <v>24</v>
      </c>
      <c r="N191" s="31">
        <f t="shared" si="16"/>
        <v>-121</v>
      </c>
      <c r="O191" s="6" t="s">
        <v>25</v>
      </c>
      <c r="P191" s="15">
        <v>44692</v>
      </c>
      <c r="Q191" s="29" t="s">
        <v>633</v>
      </c>
      <c r="R191" s="34">
        <v>44764</v>
      </c>
      <c r="S191" s="83" t="s">
        <v>769</v>
      </c>
      <c r="T191" s="18"/>
      <c r="U191" s="19" t="s">
        <v>627</v>
      </c>
    </row>
    <row r="192" spans="1:21" s="21" customFormat="1" ht="60" customHeight="1">
      <c r="A192" s="24" t="s">
        <v>172</v>
      </c>
      <c r="B192" s="5" t="s">
        <v>104</v>
      </c>
      <c r="C192" s="6" t="s">
        <v>20</v>
      </c>
      <c r="D192" s="6">
        <v>153</v>
      </c>
      <c r="E192" s="7">
        <v>44649</v>
      </c>
      <c r="F192" s="79" t="s">
        <v>21</v>
      </c>
      <c r="G192" s="80" t="s">
        <v>910</v>
      </c>
      <c r="H192" s="25" t="s">
        <v>105</v>
      </c>
      <c r="I192" s="10">
        <v>20000</v>
      </c>
      <c r="J192" s="11">
        <v>19879</v>
      </c>
      <c r="K192" s="26">
        <f t="shared" si="14"/>
        <v>121</v>
      </c>
      <c r="L192" s="13" t="s">
        <v>86</v>
      </c>
      <c r="M192" s="9" t="s">
        <v>24</v>
      </c>
      <c r="N192" s="31">
        <f t="shared" si="16"/>
        <v>-115</v>
      </c>
      <c r="O192" s="6" t="s">
        <v>25</v>
      </c>
      <c r="P192" s="15">
        <v>44680</v>
      </c>
      <c r="Q192" s="29" t="s">
        <v>633</v>
      </c>
      <c r="R192" s="34">
        <v>44764</v>
      </c>
      <c r="S192" s="83" t="s">
        <v>911</v>
      </c>
      <c r="T192" s="18"/>
      <c r="U192" s="19" t="s">
        <v>36</v>
      </c>
    </row>
    <row r="193" spans="1:21" s="21" customFormat="1" ht="60" customHeight="1">
      <c r="A193" s="24" t="s">
        <v>173</v>
      </c>
      <c r="B193" s="5" t="s">
        <v>626</v>
      </c>
      <c r="C193" s="6" t="s">
        <v>20</v>
      </c>
      <c r="D193" s="6">
        <v>177</v>
      </c>
      <c r="E193" s="7">
        <v>44655</v>
      </c>
      <c r="F193" s="7" t="s">
        <v>21</v>
      </c>
      <c r="G193" s="80" t="s">
        <v>913</v>
      </c>
      <c r="H193" s="9" t="s">
        <v>914</v>
      </c>
      <c r="I193" s="10">
        <v>115000</v>
      </c>
      <c r="J193" s="11">
        <v>114973</v>
      </c>
      <c r="K193" s="12">
        <f t="shared" si="14"/>
        <v>27</v>
      </c>
      <c r="L193" s="13" t="s">
        <v>86</v>
      </c>
      <c r="M193" s="9" t="s">
        <v>98</v>
      </c>
      <c r="N193" s="14">
        <f t="shared" si="16"/>
        <v>-109</v>
      </c>
      <c r="O193" s="6" t="s">
        <v>25</v>
      </c>
      <c r="P193" s="15">
        <v>44746</v>
      </c>
      <c r="Q193" s="29" t="s">
        <v>633</v>
      </c>
      <c r="R193" s="34">
        <v>44764</v>
      </c>
      <c r="S193" s="83" t="s">
        <v>320</v>
      </c>
      <c r="T193" s="18"/>
      <c r="U193" s="19" t="s">
        <v>36</v>
      </c>
    </row>
    <row r="194" spans="1:21" s="21" customFormat="1" ht="60" customHeight="1">
      <c r="A194" s="24" t="s">
        <v>174</v>
      </c>
      <c r="B194" s="5" t="s">
        <v>64</v>
      </c>
      <c r="C194" s="6" t="s">
        <v>20</v>
      </c>
      <c r="D194" s="6">
        <v>254</v>
      </c>
      <c r="E194" s="7">
        <v>44678</v>
      </c>
      <c r="F194" s="7" t="s">
        <v>21</v>
      </c>
      <c r="G194" s="22" t="s">
        <v>916</v>
      </c>
      <c r="H194" s="9" t="s">
        <v>917</v>
      </c>
      <c r="I194" s="10">
        <v>200000</v>
      </c>
      <c r="J194" s="11">
        <v>199940</v>
      </c>
      <c r="K194" s="12">
        <f t="shared" si="14"/>
        <v>60</v>
      </c>
      <c r="L194" s="13" t="s">
        <v>86</v>
      </c>
      <c r="M194" s="9" t="s">
        <v>24</v>
      </c>
      <c r="N194" s="14">
        <f>E194-'[1]COMPLETED CY 2022 '!R273</f>
        <v>-68</v>
      </c>
      <c r="O194" s="6" t="s">
        <v>25</v>
      </c>
      <c r="P194" s="15">
        <v>44746</v>
      </c>
      <c r="Q194" s="29" t="s">
        <v>633</v>
      </c>
      <c r="R194" s="34">
        <v>44764</v>
      </c>
      <c r="S194" s="83" t="s">
        <v>320</v>
      </c>
      <c r="T194" s="18"/>
      <c r="U194" s="19" t="s">
        <v>36</v>
      </c>
    </row>
    <row r="195" spans="1:21" s="21" customFormat="1" ht="60" customHeight="1">
      <c r="A195" s="24" t="s">
        <v>175</v>
      </c>
      <c r="B195" s="5" t="s">
        <v>64</v>
      </c>
      <c r="C195" s="6" t="s">
        <v>20</v>
      </c>
      <c r="D195" s="6">
        <v>259</v>
      </c>
      <c r="E195" s="7">
        <v>44683</v>
      </c>
      <c r="F195" s="7" t="s">
        <v>21</v>
      </c>
      <c r="G195" s="22" t="s">
        <v>919</v>
      </c>
      <c r="H195" s="9" t="s">
        <v>920</v>
      </c>
      <c r="I195" s="10">
        <v>30000</v>
      </c>
      <c r="J195" s="11">
        <v>29175</v>
      </c>
      <c r="K195" s="12">
        <f t="shared" ref="K195:K258" si="17">I195-J195</f>
        <v>825</v>
      </c>
      <c r="L195" s="13" t="s">
        <v>86</v>
      </c>
      <c r="M195" s="9" t="s">
        <v>109</v>
      </c>
      <c r="N195" s="14">
        <f>E195-'[1]COMPLETED CY 2022 '!R339</f>
        <v>-95</v>
      </c>
      <c r="O195" s="6" t="s">
        <v>25</v>
      </c>
      <c r="P195" s="15">
        <v>44718</v>
      </c>
      <c r="Q195" s="29" t="s">
        <v>633</v>
      </c>
      <c r="R195" s="34">
        <v>44764</v>
      </c>
      <c r="S195" s="83" t="s">
        <v>673</v>
      </c>
      <c r="T195" s="18"/>
      <c r="U195" s="19" t="s">
        <v>36</v>
      </c>
    </row>
    <row r="196" spans="1:21" s="21" customFormat="1" ht="60" customHeight="1">
      <c r="A196" s="24" t="s">
        <v>176</v>
      </c>
      <c r="B196" s="5" t="s">
        <v>710</v>
      </c>
      <c r="C196" s="6" t="s">
        <v>20</v>
      </c>
      <c r="D196" s="6">
        <v>271</v>
      </c>
      <c r="E196" s="7">
        <v>44693</v>
      </c>
      <c r="F196" s="7" t="s">
        <v>21</v>
      </c>
      <c r="G196" s="22" t="s">
        <v>922</v>
      </c>
      <c r="H196" s="9" t="s">
        <v>923</v>
      </c>
      <c r="I196" s="10">
        <v>17344</v>
      </c>
      <c r="J196" s="11">
        <v>17314</v>
      </c>
      <c r="K196" s="12">
        <f t="shared" si="17"/>
        <v>30</v>
      </c>
      <c r="L196" s="13" t="s">
        <v>86</v>
      </c>
      <c r="M196" s="9" t="s">
        <v>24</v>
      </c>
      <c r="N196" s="14">
        <f t="shared" ref="N196:N218" si="18">E196-R196</f>
        <v>-71</v>
      </c>
      <c r="O196" s="6" t="s">
        <v>25</v>
      </c>
      <c r="P196" s="15">
        <v>44718</v>
      </c>
      <c r="Q196" s="29" t="s">
        <v>633</v>
      </c>
      <c r="R196" s="34">
        <v>44764</v>
      </c>
      <c r="S196" s="83" t="s">
        <v>673</v>
      </c>
      <c r="T196" s="18"/>
      <c r="U196" s="19" t="s">
        <v>36</v>
      </c>
    </row>
    <row r="197" spans="1:21" s="21" customFormat="1" ht="60" customHeight="1">
      <c r="A197" s="24" t="s">
        <v>177</v>
      </c>
      <c r="B197" s="5" t="s">
        <v>62</v>
      </c>
      <c r="C197" s="6" t="s">
        <v>20</v>
      </c>
      <c r="D197" s="6">
        <v>274</v>
      </c>
      <c r="E197" s="7">
        <v>44693</v>
      </c>
      <c r="F197" s="7" t="s">
        <v>21</v>
      </c>
      <c r="G197" s="22" t="s">
        <v>925</v>
      </c>
      <c r="H197" s="9" t="s">
        <v>118</v>
      </c>
      <c r="I197" s="10">
        <v>138215</v>
      </c>
      <c r="J197" s="11">
        <v>138123</v>
      </c>
      <c r="K197" s="12">
        <f t="shared" si="17"/>
        <v>92</v>
      </c>
      <c r="L197" s="13" t="s">
        <v>86</v>
      </c>
      <c r="M197" s="9" t="s">
        <v>24</v>
      </c>
      <c r="N197" s="14">
        <f t="shared" si="18"/>
        <v>-71</v>
      </c>
      <c r="O197" s="6" t="s">
        <v>25</v>
      </c>
      <c r="P197" s="15">
        <v>44718</v>
      </c>
      <c r="Q197" s="29" t="s">
        <v>633</v>
      </c>
      <c r="R197" s="34">
        <v>44764</v>
      </c>
      <c r="S197" s="83" t="s">
        <v>673</v>
      </c>
      <c r="T197" s="18"/>
      <c r="U197" s="19" t="s">
        <v>36</v>
      </c>
    </row>
    <row r="198" spans="1:21" s="21" customFormat="1" ht="60" customHeight="1">
      <c r="A198" s="24" t="s">
        <v>179</v>
      </c>
      <c r="B198" s="5" t="s">
        <v>82</v>
      </c>
      <c r="C198" s="6" t="s">
        <v>20</v>
      </c>
      <c r="D198" s="6">
        <v>279</v>
      </c>
      <c r="E198" s="7">
        <v>44694</v>
      </c>
      <c r="F198" s="7" t="s">
        <v>21</v>
      </c>
      <c r="G198" s="22" t="s">
        <v>927</v>
      </c>
      <c r="H198" s="9" t="s">
        <v>137</v>
      </c>
      <c r="I198" s="10">
        <v>1050</v>
      </c>
      <c r="J198" s="11">
        <v>1050</v>
      </c>
      <c r="K198" s="12">
        <f t="shared" si="17"/>
        <v>0</v>
      </c>
      <c r="L198" s="13" t="s">
        <v>86</v>
      </c>
      <c r="M198" s="9" t="s">
        <v>24</v>
      </c>
      <c r="N198" s="14">
        <f t="shared" si="18"/>
        <v>-70</v>
      </c>
      <c r="O198" s="6" t="s">
        <v>25</v>
      </c>
      <c r="P198" s="15">
        <v>44713</v>
      </c>
      <c r="Q198" s="29" t="s">
        <v>633</v>
      </c>
      <c r="R198" s="34">
        <v>44764</v>
      </c>
      <c r="S198" s="83" t="s">
        <v>928</v>
      </c>
      <c r="T198" s="18"/>
      <c r="U198" s="19" t="s">
        <v>36</v>
      </c>
    </row>
    <row r="199" spans="1:21" s="21" customFormat="1" ht="60" customHeight="1">
      <c r="A199" s="24" t="s">
        <v>180</v>
      </c>
      <c r="B199" s="5" t="s">
        <v>62</v>
      </c>
      <c r="C199" s="6" t="s">
        <v>20</v>
      </c>
      <c r="D199" s="6">
        <v>285</v>
      </c>
      <c r="E199" s="7">
        <v>44697</v>
      </c>
      <c r="F199" s="7" t="s">
        <v>21</v>
      </c>
      <c r="G199" s="22" t="s">
        <v>930</v>
      </c>
      <c r="H199" s="9" t="s">
        <v>178</v>
      </c>
      <c r="I199" s="10">
        <v>6750</v>
      </c>
      <c r="J199" s="11">
        <v>6750</v>
      </c>
      <c r="K199" s="12">
        <f t="shared" si="17"/>
        <v>0</v>
      </c>
      <c r="L199" s="13" t="s">
        <v>86</v>
      </c>
      <c r="M199" s="9" t="s">
        <v>24</v>
      </c>
      <c r="N199" s="14">
        <f t="shared" si="18"/>
        <v>-67</v>
      </c>
      <c r="O199" s="6" t="s">
        <v>25</v>
      </c>
      <c r="P199" s="15">
        <v>44718</v>
      </c>
      <c r="Q199" s="29" t="s">
        <v>633</v>
      </c>
      <c r="R199" s="34">
        <v>44764</v>
      </c>
      <c r="S199" s="83" t="s">
        <v>673</v>
      </c>
      <c r="T199" s="18"/>
      <c r="U199" s="19" t="s">
        <v>84</v>
      </c>
    </row>
    <row r="200" spans="1:21" s="21" customFormat="1" ht="60" customHeight="1">
      <c r="A200" s="24" t="s">
        <v>181</v>
      </c>
      <c r="B200" s="5" t="s">
        <v>62</v>
      </c>
      <c r="C200" s="6" t="s">
        <v>20</v>
      </c>
      <c r="D200" s="6">
        <v>286</v>
      </c>
      <c r="E200" s="7">
        <v>44697</v>
      </c>
      <c r="F200" s="7" t="s">
        <v>21</v>
      </c>
      <c r="G200" s="22" t="s">
        <v>932</v>
      </c>
      <c r="H200" s="9" t="s">
        <v>135</v>
      </c>
      <c r="I200" s="10">
        <v>10500</v>
      </c>
      <c r="J200" s="11">
        <v>10500</v>
      </c>
      <c r="K200" s="12">
        <f t="shared" si="17"/>
        <v>0</v>
      </c>
      <c r="L200" s="13" t="s">
        <v>86</v>
      </c>
      <c r="M200" s="9" t="s">
        <v>24</v>
      </c>
      <c r="N200" s="14">
        <f t="shared" si="18"/>
        <v>-67</v>
      </c>
      <c r="O200" s="6" t="s">
        <v>25</v>
      </c>
      <c r="P200" s="15">
        <v>44718</v>
      </c>
      <c r="Q200" s="29" t="s">
        <v>633</v>
      </c>
      <c r="R200" s="34">
        <v>44764</v>
      </c>
      <c r="S200" s="83" t="s">
        <v>673</v>
      </c>
      <c r="T200" s="18"/>
      <c r="U200" s="19" t="s">
        <v>84</v>
      </c>
    </row>
    <row r="201" spans="1:21" s="21" customFormat="1" ht="60" customHeight="1">
      <c r="A201" s="24" t="s">
        <v>182</v>
      </c>
      <c r="B201" s="5" t="s">
        <v>62</v>
      </c>
      <c r="C201" s="6" t="s">
        <v>20</v>
      </c>
      <c r="D201" s="6">
        <v>296</v>
      </c>
      <c r="E201" s="7">
        <v>44705</v>
      </c>
      <c r="F201" s="7" t="s">
        <v>21</v>
      </c>
      <c r="G201" s="22" t="s">
        <v>934</v>
      </c>
      <c r="H201" s="9" t="s">
        <v>105</v>
      </c>
      <c r="I201" s="10">
        <v>30728.880000000001</v>
      </c>
      <c r="J201" s="11">
        <v>30698</v>
      </c>
      <c r="K201" s="12">
        <f t="shared" si="17"/>
        <v>30.880000000001019</v>
      </c>
      <c r="L201" s="13" t="s">
        <v>86</v>
      </c>
      <c r="M201" s="9" t="s">
        <v>24</v>
      </c>
      <c r="N201" s="14">
        <f t="shared" si="18"/>
        <v>-59</v>
      </c>
      <c r="O201" s="6" t="s">
        <v>25</v>
      </c>
      <c r="P201" s="15">
        <v>44734</v>
      </c>
      <c r="Q201" s="29" t="s">
        <v>633</v>
      </c>
      <c r="R201" s="34">
        <v>44764</v>
      </c>
      <c r="S201" s="83" t="s">
        <v>679</v>
      </c>
      <c r="T201" s="18"/>
      <c r="U201" s="19" t="s">
        <v>84</v>
      </c>
    </row>
    <row r="202" spans="1:21" s="21" customFormat="1" ht="60" customHeight="1">
      <c r="A202" s="24" t="s">
        <v>184</v>
      </c>
      <c r="B202" s="9" t="s">
        <v>702</v>
      </c>
      <c r="C202" s="6" t="s">
        <v>20</v>
      </c>
      <c r="D202" s="6">
        <v>302</v>
      </c>
      <c r="E202" s="7">
        <v>44705</v>
      </c>
      <c r="F202" s="7" t="s">
        <v>21</v>
      </c>
      <c r="G202" s="22" t="s">
        <v>936</v>
      </c>
      <c r="H202" s="9" t="s">
        <v>937</v>
      </c>
      <c r="I202" s="10">
        <v>6552</v>
      </c>
      <c r="J202" s="11">
        <v>6540</v>
      </c>
      <c r="K202" s="12">
        <f t="shared" si="17"/>
        <v>12</v>
      </c>
      <c r="L202" s="13" t="s">
        <v>86</v>
      </c>
      <c r="M202" s="9" t="s">
        <v>107</v>
      </c>
      <c r="N202" s="14">
        <f t="shared" si="18"/>
        <v>-59</v>
      </c>
      <c r="O202" s="6" t="s">
        <v>25</v>
      </c>
      <c r="P202" s="15">
        <v>44746</v>
      </c>
      <c r="Q202" s="29" t="s">
        <v>633</v>
      </c>
      <c r="R202" s="34">
        <v>44764</v>
      </c>
      <c r="S202" s="83" t="s">
        <v>320</v>
      </c>
      <c r="T202" s="18"/>
      <c r="U202" s="19" t="s">
        <v>36</v>
      </c>
    </row>
    <row r="203" spans="1:21" s="21" customFormat="1" ht="60" customHeight="1">
      <c r="A203" s="24" t="s">
        <v>185</v>
      </c>
      <c r="B203" s="5" t="s">
        <v>939</v>
      </c>
      <c r="C203" s="6" t="s">
        <v>20</v>
      </c>
      <c r="D203" s="6">
        <v>306</v>
      </c>
      <c r="E203" s="7">
        <v>44705</v>
      </c>
      <c r="F203" s="7" t="s">
        <v>21</v>
      </c>
      <c r="G203" s="22" t="s">
        <v>940</v>
      </c>
      <c r="H203" s="9" t="s">
        <v>941</v>
      </c>
      <c r="I203" s="10">
        <v>42000</v>
      </c>
      <c r="J203" s="11">
        <v>42000</v>
      </c>
      <c r="K203" s="12">
        <f t="shared" si="17"/>
        <v>0</v>
      </c>
      <c r="L203" s="13" t="s">
        <v>86</v>
      </c>
      <c r="M203" s="9" t="s">
        <v>242</v>
      </c>
      <c r="N203" s="14">
        <f t="shared" si="18"/>
        <v>-59</v>
      </c>
      <c r="O203" s="6" t="s">
        <v>25</v>
      </c>
      <c r="P203" s="15">
        <v>44734</v>
      </c>
      <c r="Q203" s="29" t="s">
        <v>633</v>
      </c>
      <c r="R203" s="34">
        <v>44764</v>
      </c>
      <c r="S203" s="83" t="s">
        <v>679</v>
      </c>
      <c r="T203" s="18"/>
      <c r="U203" s="19" t="s">
        <v>36</v>
      </c>
    </row>
    <row r="204" spans="1:21" s="21" customFormat="1" ht="60" customHeight="1">
      <c r="A204" s="24" t="s">
        <v>187</v>
      </c>
      <c r="B204" s="5" t="s">
        <v>31</v>
      </c>
      <c r="C204" s="6" t="s">
        <v>20</v>
      </c>
      <c r="D204" s="6">
        <v>308</v>
      </c>
      <c r="E204" s="7">
        <v>44707</v>
      </c>
      <c r="F204" s="7" t="s">
        <v>21</v>
      </c>
      <c r="G204" s="22" t="s">
        <v>943</v>
      </c>
      <c r="H204" s="9" t="s">
        <v>178</v>
      </c>
      <c r="I204" s="10">
        <v>4500</v>
      </c>
      <c r="J204" s="11">
        <v>4500</v>
      </c>
      <c r="K204" s="12">
        <f t="shared" si="17"/>
        <v>0</v>
      </c>
      <c r="L204" s="13" t="s">
        <v>86</v>
      </c>
      <c r="M204" s="9" t="s">
        <v>24</v>
      </c>
      <c r="N204" s="14">
        <f t="shared" si="18"/>
        <v>-57</v>
      </c>
      <c r="O204" s="6" t="s">
        <v>25</v>
      </c>
      <c r="P204" s="15">
        <v>44734</v>
      </c>
      <c r="Q204" s="29" t="s">
        <v>633</v>
      </c>
      <c r="R204" s="34">
        <v>44764</v>
      </c>
      <c r="S204" s="83" t="s">
        <v>679</v>
      </c>
      <c r="T204" s="18"/>
      <c r="U204" s="19" t="s">
        <v>84</v>
      </c>
    </row>
    <row r="205" spans="1:21" s="21" customFormat="1" ht="60" customHeight="1">
      <c r="A205" s="24" t="s">
        <v>188</v>
      </c>
      <c r="B205" s="9" t="s">
        <v>702</v>
      </c>
      <c r="C205" s="6" t="s">
        <v>20</v>
      </c>
      <c r="D205" s="6">
        <v>311</v>
      </c>
      <c r="E205" s="7">
        <v>44707</v>
      </c>
      <c r="F205" s="7" t="s">
        <v>21</v>
      </c>
      <c r="G205" s="22" t="s">
        <v>945</v>
      </c>
      <c r="H205" s="9" t="s">
        <v>946</v>
      </c>
      <c r="I205" s="10">
        <v>51945</v>
      </c>
      <c r="J205" s="11">
        <v>51854</v>
      </c>
      <c r="K205" s="12">
        <f t="shared" si="17"/>
        <v>91</v>
      </c>
      <c r="L205" s="13" t="s">
        <v>86</v>
      </c>
      <c r="M205" s="9" t="s">
        <v>107</v>
      </c>
      <c r="N205" s="14">
        <f t="shared" si="18"/>
        <v>-57</v>
      </c>
      <c r="O205" s="6" t="s">
        <v>25</v>
      </c>
      <c r="P205" s="15">
        <v>44746</v>
      </c>
      <c r="Q205" s="29" t="s">
        <v>633</v>
      </c>
      <c r="R205" s="34">
        <v>44764</v>
      </c>
      <c r="S205" s="83" t="s">
        <v>320</v>
      </c>
      <c r="T205" s="18"/>
      <c r="U205" s="19" t="s">
        <v>36</v>
      </c>
    </row>
    <row r="206" spans="1:21" s="21" customFormat="1" ht="60" customHeight="1">
      <c r="A206" s="24" t="s">
        <v>189</v>
      </c>
      <c r="B206" s="5" t="s">
        <v>31</v>
      </c>
      <c r="C206" s="6" t="s">
        <v>20</v>
      </c>
      <c r="D206" s="6">
        <v>316</v>
      </c>
      <c r="E206" s="7">
        <v>44711</v>
      </c>
      <c r="F206" s="7" t="s">
        <v>21</v>
      </c>
      <c r="G206" s="22" t="s">
        <v>948</v>
      </c>
      <c r="H206" s="9" t="s">
        <v>118</v>
      </c>
      <c r="I206" s="10">
        <v>10000</v>
      </c>
      <c r="J206" s="11">
        <v>9975</v>
      </c>
      <c r="K206" s="12">
        <f t="shared" si="17"/>
        <v>25</v>
      </c>
      <c r="L206" s="13" t="s">
        <v>86</v>
      </c>
      <c r="M206" s="9" t="s">
        <v>24</v>
      </c>
      <c r="N206" s="14">
        <f t="shared" si="18"/>
        <v>-53</v>
      </c>
      <c r="O206" s="6" t="s">
        <v>25</v>
      </c>
      <c r="P206" s="15">
        <v>44739</v>
      </c>
      <c r="Q206" s="29" t="s">
        <v>633</v>
      </c>
      <c r="R206" s="34">
        <v>44764</v>
      </c>
      <c r="S206" s="83" t="s">
        <v>315</v>
      </c>
      <c r="T206" s="18"/>
      <c r="U206" s="19" t="s">
        <v>84</v>
      </c>
    </row>
    <row r="207" spans="1:21" s="21" customFormat="1" ht="60" customHeight="1">
      <c r="A207" s="24" t="s">
        <v>190</v>
      </c>
      <c r="B207" s="5" t="s">
        <v>60</v>
      </c>
      <c r="C207" s="6" t="s">
        <v>20</v>
      </c>
      <c r="D207" s="6">
        <v>318</v>
      </c>
      <c r="E207" s="7">
        <v>44713</v>
      </c>
      <c r="F207" s="7" t="s">
        <v>21</v>
      </c>
      <c r="G207" s="22" t="s">
        <v>685</v>
      </c>
      <c r="H207" s="9" t="s">
        <v>162</v>
      </c>
      <c r="I207" s="10">
        <v>90160</v>
      </c>
      <c r="J207" s="11">
        <v>90066</v>
      </c>
      <c r="K207" s="12">
        <f t="shared" si="17"/>
        <v>94</v>
      </c>
      <c r="L207" s="13" t="s">
        <v>86</v>
      </c>
      <c r="M207" s="9" t="s">
        <v>97</v>
      </c>
      <c r="N207" s="14">
        <f t="shared" si="18"/>
        <v>-51</v>
      </c>
      <c r="O207" s="6" t="s">
        <v>25</v>
      </c>
      <c r="P207" s="15">
        <v>44746</v>
      </c>
      <c r="Q207" s="29" t="s">
        <v>633</v>
      </c>
      <c r="R207" s="34">
        <v>44764</v>
      </c>
      <c r="S207" s="83" t="s">
        <v>320</v>
      </c>
      <c r="T207" s="82"/>
      <c r="U207" s="19" t="s">
        <v>84</v>
      </c>
    </row>
    <row r="208" spans="1:21" s="21" customFormat="1" ht="60" customHeight="1">
      <c r="A208" s="24" t="s">
        <v>191</v>
      </c>
      <c r="B208" s="5" t="s">
        <v>31</v>
      </c>
      <c r="C208" s="6" t="s">
        <v>20</v>
      </c>
      <c r="D208" s="6">
        <v>321</v>
      </c>
      <c r="E208" s="7">
        <v>44718</v>
      </c>
      <c r="F208" s="7" t="s">
        <v>21</v>
      </c>
      <c r="G208" s="22" t="s">
        <v>951</v>
      </c>
      <c r="H208" s="9" t="s">
        <v>118</v>
      </c>
      <c r="I208" s="10">
        <v>65000</v>
      </c>
      <c r="J208" s="11">
        <v>64926</v>
      </c>
      <c r="K208" s="12">
        <f t="shared" si="17"/>
        <v>74</v>
      </c>
      <c r="L208" s="13" t="s">
        <v>86</v>
      </c>
      <c r="M208" s="9" t="s">
        <v>24</v>
      </c>
      <c r="N208" s="14">
        <f t="shared" si="18"/>
        <v>-46</v>
      </c>
      <c r="O208" s="6" t="s">
        <v>25</v>
      </c>
      <c r="P208" s="15">
        <v>44739</v>
      </c>
      <c r="Q208" s="29" t="s">
        <v>633</v>
      </c>
      <c r="R208" s="34">
        <v>44764</v>
      </c>
      <c r="S208" s="83" t="s">
        <v>315</v>
      </c>
      <c r="T208" s="18"/>
      <c r="U208" s="19" t="s">
        <v>84</v>
      </c>
    </row>
    <row r="209" spans="1:21" s="21" customFormat="1" ht="60" customHeight="1">
      <c r="A209" s="24" t="s">
        <v>192</v>
      </c>
      <c r="B209" s="5" t="s">
        <v>99</v>
      </c>
      <c r="C209" s="6" t="s">
        <v>20</v>
      </c>
      <c r="D209" s="6">
        <v>322</v>
      </c>
      <c r="E209" s="7">
        <v>44718</v>
      </c>
      <c r="F209" s="7" t="s">
        <v>21</v>
      </c>
      <c r="G209" s="22" t="s">
        <v>953</v>
      </c>
      <c r="H209" s="9" t="s">
        <v>282</v>
      </c>
      <c r="I209" s="10">
        <v>25000</v>
      </c>
      <c r="J209" s="11">
        <v>24972</v>
      </c>
      <c r="K209" s="12">
        <f t="shared" si="17"/>
        <v>28</v>
      </c>
      <c r="L209" s="13" t="s">
        <v>86</v>
      </c>
      <c r="M209" s="9" t="s">
        <v>107</v>
      </c>
      <c r="N209" s="14">
        <f t="shared" si="18"/>
        <v>-46</v>
      </c>
      <c r="O209" s="6" t="s">
        <v>25</v>
      </c>
      <c r="P209" s="15">
        <v>44746</v>
      </c>
      <c r="Q209" s="29" t="s">
        <v>633</v>
      </c>
      <c r="R209" s="34">
        <v>44764</v>
      </c>
      <c r="S209" s="83" t="s">
        <v>320</v>
      </c>
      <c r="T209" s="18"/>
      <c r="U209" s="19" t="s">
        <v>84</v>
      </c>
    </row>
    <row r="210" spans="1:21" s="21" customFormat="1" ht="60" customHeight="1">
      <c r="A210" s="24" t="s">
        <v>193</v>
      </c>
      <c r="B210" s="5" t="s">
        <v>99</v>
      </c>
      <c r="C210" s="6" t="s">
        <v>20</v>
      </c>
      <c r="D210" s="6">
        <v>324</v>
      </c>
      <c r="E210" s="7">
        <v>44721</v>
      </c>
      <c r="F210" s="7" t="s">
        <v>21</v>
      </c>
      <c r="G210" s="22" t="s">
        <v>955</v>
      </c>
      <c r="H210" s="9" t="s">
        <v>886</v>
      </c>
      <c r="I210" s="10">
        <v>30000</v>
      </c>
      <c r="J210" s="11">
        <v>29966</v>
      </c>
      <c r="K210" s="12">
        <f t="shared" si="17"/>
        <v>34</v>
      </c>
      <c r="L210" s="13" t="s">
        <v>86</v>
      </c>
      <c r="M210" s="9" t="s">
        <v>24</v>
      </c>
      <c r="N210" s="14">
        <f t="shared" si="18"/>
        <v>-43</v>
      </c>
      <c r="O210" s="6" t="s">
        <v>25</v>
      </c>
      <c r="P210" s="15">
        <v>44749</v>
      </c>
      <c r="Q210" s="29" t="s">
        <v>633</v>
      </c>
      <c r="R210" s="34">
        <v>44764</v>
      </c>
      <c r="S210" s="83" t="s">
        <v>956</v>
      </c>
      <c r="T210" s="18"/>
      <c r="U210" s="19" t="s">
        <v>84</v>
      </c>
    </row>
    <row r="211" spans="1:21" s="21" customFormat="1" ht="60" customHeight="1">
      <c r="A211" s="24" t="s">
        <v>194</v>
      </c>
      <c r="B211" s="5" t="s">
        <v>95</v>
      </c>
      <c r="C211" s="6" t="s">
        <v>20</v>
      </c>
      <c r="D211" s="6">
        <v>327</v>
      </c>
      <c r="E211" s="7">
        <v>44721</v>
      </c>
      <c r="F211" s="7" t="s">
        <v>21</v>
      </c>
      <c r="G211" s="22" t="s">
        <v>958</v>
      </c>
      <c r="H211" s="9" t="s">
        <v>178</v>
      </c>
      <c r="I211" s="10">
        <v>9000</v>
      </c>
      <c r="J211" s="11">
        <v>9000</v>
      </c>
      <c r="K211" s="12">
        <f t="shared" si="17"/>
        <v>0</v>
      </c>
      <c r="L211" s="13" t="s">
        <v>86</v>
      </c>
      <c r="M211" s="9" t="s">
        <v>24</v>
      </c>
      <c r="N211" s="14">
        <f t="shared" si="18"/>
        <v>-43</v>
      </c>
      <c r="O211" s="6" t="s">
        <v>25</v>
      </c>
      <c r="P211" s="15">
        <v>44749</v>
      </c>
      <c r="Q211" s="29" t="s">
        <v>633</v>
      </c>
      <c r="R211" s="34">
        <v>44764</v>
      </c>
      <c r="S211" s="83" t="s">
        <v>956</v>
      </c>
      <c r="T211" s="18"/>
      <c r="U211" s="19" t="s">
        <v>84</v>
      </c>
    </row>
    <row r="212" spans="1:21" s="21" customFormat="1" ht="60" customHeight="1">
      <c r="A212" s="24" t="s">
        <v>195</v>
      </c>
      <c r="B212" s="5" t="s">
        <v>95</v>
      </c>
      <c r="C212" s="6" t="s">
        <v>20</v>
      </c>
      <c r="D212" s="6">
        <v>328</v>
      </c>
      <c r="E212" s="7">
        <v>44721</v>
      </c>
      <c r="F212" s="7" t="s">
        <v>21</v>
      </c>
      <c r="G212" s="22" t="s">
        <v>960</v>
      </c>
      <c r="H212" s="9" t="s">
        <v>704</v>
      </c>
      <c r="I212" s="10">
        <v>12000</v>
      </c>
      <c r="J212" s="11">
        <v>12000</v>
      </c>
      <c r="K212" s="12">
        <f t="shared" si="17"/>
        <v>0</v>
      </c>
      <c r="L212" s="13" t="s">
        <v>86</v>
      </c>
      <c r="M212" s="9" t="s">
        <v>24</v>
      </c>
      <c r="N212" s="14">
        <f t="shared" si="18"/>
        <v>-43</v>
      </c>
      <c r="O212" s="6" t="s">
        <v>25</v>
      </c>
      <c r="P212" s="15">
        <v>44749</v>
      </c>
      <c r="Q212" s="29" t="s">
        <v>633</v>
      </c>
      <c r="R212" s="34">
        <v>44764</v>
      </c>
      <c r="S212" s="83" t="s">
        <v>961</v>
      </c>
      <c r="T212" s="18"/>
      <c r="U212" s="19" t="s">
        <v>84</v>
      </c>
    </row>
    <row r="213" spans="1:21" s="21" customFormat="1" ht="60" customHeight="1">
      <c r="A213" s="24" t="s">
        <v>196</v>
      </c>
      <c r="B213" s="5" t="s">
        <v>95</v>
      </c>
      <c r="C213" s="6" t="s">
        <v>20</v>
      </c>
      <c r="D213" s="6">
        <v>330</v>
      </c>
      <c r="E213" s="7">
        <v>44721</v>
      </c>
      <c r="F213" s="7" t="s">
        <v>21</v>
      </c>
      <c r="G213" s="22" t="s">
        <v>963</v>
      </c>
      <c r="H213" s="9" t="s">
        <v>964</v>
      </c>
      <c r="I213" s="10">
        <v>5000</v>
      </c>
      <c r="J213" s="11">
        <v>4980</v>
      </c>
      <c r="K213" s="12">
        <f t="shared" si="17"/>
        <v>20</v>
      </c>
      <c r="L213" s="13" t="s">
        <v>86</v>
      </c>
      <c r="M213" s="9" t="s">
        <v>107</v>
      </c>
      <c r="N213" s="14">
        <f t="shared" si="18"/>
        <v>-43</v>
      </c>
      <c r="O213" s="6" t="s">
        <v>25</v>
      </c>
      <c r="P213" s="15">
        <v>44746</v>
      </c>
      <c r="Q213" s="29" t="s">
        <v>633</v>
      </c>
      <c r="R213" s="34">
        <v>44764</v>
      </c>
      <c r="S213" s="83" t="s">
        <v>320</v>
      </c>
      <c r="T213" s="18"/>
      <c r="U213" s="19" t="s">
        <v>84</v>
      </c>
    </row>
    <row r="214" spans="1:21" s="21" customFormat="1" ht="60" customHeight="1">
      <c r="A214" s="24" t="s">
        <v>197</v>
      </c>
      <c r="B214" s="5" t="s">
        <v>117</v>
      </c>
      <c r="C214" s="6" t="s">
        <v>20</v>
      </c>
      <c r="D214" s="6">
        <v>334</v>
      </c>
      <c r="E214" s="7">
        <v>44725</v>
      </c>
      <c r="F214" s="7" t="s">
        <v>21</v>
      </c>
      <c r="G214" s="22" t="s">
        <v>966</v>
      </c>
      <c r="H214" s="9" t="s">
        <v>967</v>
      </c>
      <c r="I214" s="10">
        <v>6000</v>
      </c>
      <c r="J214" s="11">
        <v>5980</v>
      </c>
      <c r="K214" s="12">
        <f t="shared" si="17"/>
        <v>20</v>
      </c>
      <c r="L214" s="13" t="s">
        <v>86</v>
      </c>
      <c r="M214" s="9" t="s">
        <v>107</v>
      </c>
      <c r="N214" s="14">
        <f t="shared" si="18"/>
        <v>-39</v>
      </c>
      <c r="O214" s="6" t="s">
        <v>25</v>
      </c>
      <c r="P214" s="15">
        <v>44746</v>
      </c>
      <c r="Q214" s="29" t="s">
        <v>633</v>
      </c>
      <c r="R214" s="34">
        <v>44764</v>
      </c>
      <c r="S214" s="83" t="s">
        <v>320</v>
      </c>
      <c r="T214" s="18"/>
      <c r="U214" s="19" t="s">
        <v>36</v>
      </c>
    </row>
    <row r="215" spans="1:21" s="21" customFormat="1" ht="60" customHeight="1">
      <c r="A215" s="24" t="s">
        <v>198</v>
      </c>
      <c r="B215" s="5" t="s">
        <v>117</v>
      </c>
      <c r="C215" s="6" t="s">
        <v>20</v>
      </c>
      <c r="D215" s="6">
        <v>335</v>
      </c>
      <c r="E215" s="7">
        <v>44725</v>
      </c>
      <c r="F215" s="7" t="s">
        <v>21</v>
      </c>
      <c r="G215" s="22" t="s">
        <v>969</v>
      </c>
      <c r="H215" s="9" t="s">
        <v>137</v>
      </c>
      <c r="I215" s="10">
        <v>8500</v>
      </c>
      <c r="J215" s="11">
        <v>8500</v>
      </c>
      <c r="K215" s="12">
        <f t="shared" si="17"/>
        <v>0</v>
      </c>
      <c r="L215" s="13" t="s">
        <v>86</v>
      </c>
      <c r="M215" s="9" t="s">
        <v>24</v>
      </c>
      <c r="N215" s="14">
        <f t="shared" si="18"/>
        <v>-39</v>
      </c>
      <c r="O215" s="6" t="s">
        <v>25</v>
      </c>
      <c r="P215" s="15">
        <v>44746</v>
      </c>
      <c r="Q215" s="29" t="s">
        <v>633</v>
      </c>
      <c r="R215" s="34">
        <v>44764</v>
      </c>
      <c r="S215" s="83" t="s">
        <v>320</v>
      </c>
      <c r="T215" s="18"/>
      <c r="U215" s="19" t="s">
        <v>36</v>
      </c>
    </row>
    <row r="216" spans="1:21" s="21" customFormat="1" ht="60" customHeight="1">
      <c r="A216" s="24" t="s">
        <v>199</v>
      </c>
      <c r="B216" s="5" t="s">
        <v>31</v>
      </c>
      <c r="C216" s="6" t="s">
        <v>20</v>
      </c>
      <c r="D216" s="6">
        <v>155</v>
      </c>
      <c r="E216" s="7">
        <v>44649</v>
      </c>
      <c r="F216" s="7" t="s">
        <v>21</v>
      </c>
      <c r="G216" s="80" t="s">
        <v>740</v>
      </c>
      <c r="H216" s="9" t="s">
        <v>111</v>
      </c>
      <c r="I216" s="10">
        <v>70000</v>
      </c>
      <c r="J216" s="11">
        <v>69910</v>
      </c>
      <c r="K216" s="12">
        <f t="shared" si="17"/>
        <v>90</v>
      </c>
      <c r="L216" s="13" t="s">
        <v>86</v>
      </c>
      <c r="M216" s="9" t="s">
        <v>109</v>
      </c>
      <c r="N216" s="14">
        <f t="shared" si="18"/>
        <v>-127</v>
      </c>
      <c r="O216" s="6" t="s">
        <v>25</v>
      </c>
      <c r="P216" s="15">
        <v>44749</v>
      </c>
      <c r="Q216" s="29" t="s">
        <v>633</v>
      </c>
      <c r="R216" s="16">
        <v>44776</v>
      </c>
      <c r="S216" s="83" t="s">
        <v>956</v>
      </c>
      <c r="T216" s="18"/>
      <c r="U216" s="19" t="s">
        <v>36</v>
      </c>
    </row>
    <row r="217" spans="1:21" s="21" customFormat="1" ht="60" customHeight="1">
      <c r="A217" s="24" t="s">
        <v>200</v>
      </c>
      <c r="B217" s="5" t="s">
        <v>626</v>
      </c>
      <c r="C217" s="6" t="s">
        <v>20</v>
      </c>
      <c r="D217" s="6">
        <v>176</v>
      </c>
      <c r="E217" s="7">
        <v>44655</v>
      </c>
      <c r="F217" s="7" t="s">
        <v>21</v>
      </c>
      <c r="G217" s="80" t="s">
        <v>972</v>
      </c>
      <c r="H217" s="9" t="s">
        <v>973</v>
      </c>
      <c r="I217" s="10">
        <v>155150</v>
      </c>
      <c r="J217" s="11">
        <v>155050</v>
      </c>
      <c r="K217" s="12">
        <f t="shared" si="17"/>
        <v>100</v>
      </c>
      <c r="L217" s="13" t="s">
        <v>86</v>
      </c>
      <c r="M217" s="9" t="s">
        <v>98</v>
      </c>
      <c r="N217" s="14">
        <f t="shared" si="18"/>
        <v>-121</v>
      </c>
      <c r="O217" s="6" t="s">
        <v>25</v>
      </c>
      <c r="P217" s="15">
        <v>44734</v>
      </c>
      <c r="Q217" s="29" t="s">
        <v>633</v>
      </c>
      <c r="R217" s="16">
        <v>44776</v>
      </c>
      <c r="S217" s="83" t="s">
        <v>679</v>
      </c>
      <c r="T217" s="18"/>
      <c r="U217" s="19" t="s">
        <v>36</v>
      </c>
    </row>
    <row r="218" spans="1:21" s="21" customFormat="1" ht="60" customHeight="1">
      <c r="A218" s="24" t="s">
        <v>201</v>
      </c>
      <c r="B218" s="5" t="s">
        <v>42</v>
      </c>
      <c r="C218" s="6" t="s">
        <v>20</v>
      </c>
      <c r="D218" s="6">
        <v>180</v>
      </c>
      <c r="E218" s="7">
        <v>44655</v>
      </c>
      <c r="F218" s="7" t="s">
        <v>21</v>
      </c>
      <c r="G218" s="80" t="s">
        <v>975</v>
      </c>
      <c r="H218" s="9" t="s">
        <v>976</v>
      </c>
      <c r="I218" s="10">
        <v>10000</v>
      </c>
      <c r="J218" s="11">
        <v>9950</v>
      </c>
      <c r="K218" s="12">
        <f t="shared" si="17"/>
        <v>50</v>
      </c>
      <c r="L218" s="13" t="s">
        <v>86</v>
      </c>
      <c r="M218" s="9" t="s">
        <v>96</v>
      </c>
      <c r="N218" s="14">
        <f t="shared" si="18"/>
        <v>-122</v>
      </c>
      <c r="O218" s="6" t="s">
        <v>25</v>
      </c>
      <c r="P218" s="15">
        <v>44718</v>
      </c>
      <c r="Q218" s="29" t="s">
        <v>633</v>
      </c>
      <c r="R218" s="16">
        <v>44777</v>
      </c>
      <c r="S218" s="83" t="s">
        <v>673</v>
      </c>
      <c r="T218" s="18"/>
      <c r="U218" s="19" t="s">
        <v>627</v>
      </c>
    </row>
    <row r="219" spans="1:21" s="21" customFormat="1" ht="60" customHeight="1">
      <c r="A219" s="24" t="s">
        <v>203</v>
      </c>
      <c r="B219" s="5" t="s">
        <v>27</v>
      </c>
      <c r="C219" s="6" t="s">
        <v>20</v>
      </c>
      <c r="D219" s="6">
        <v>206</v>
      </c>
      <c r="E219" s="7">
        <v>44664</v>
      </c>
      <c r="F219" s="7" t="s">
        <v>21</v>
      </c>
      <c r="G219" s="22" t="s">
        <v>978</v>
      </c>
      <c r="H219" s="9" t="s">
        <v>707</v>
      </c>
      <c r="I219" s="10">
        <v>20000</v>
      </c>
      <c r="J219" s="11">
        <v>19700</v>
      </c>
      <c r="K219" s="12">
        <f t="shared" si="17"/>
        <v>300</v>
      </c>
      <c r="L219" s="13" t="s">
        <v>86</v>
      </c>
      <c r="M219" s="9" t="s">
        <v>24</v>
      </c>
      <c r="N219" s="14">
        <f>E219-'[1]COMPLETED CY 2022 '!R248</f>
        <v>-82</v>
      </c>
      <c r="O219" s="6" t="s">
        <v>25</v>
      </c>
      <c r="P219" s="15">
        <v>44725</v>
      </c>
      <c r="Q219" s="29" t="s">
        <v>633</v>
      </c>
      <c r="R219" s="16">
        <v>44777</v>
      </c>
      <c r="S219" s="83" t="s">
        <v>979</v>
      </c>
      <c r="T219" s="18"/>
      <c r="U219" s="19" t="s">
        <v>36</v>
      </c>
    </row>
    <row r="220" spans="1:21" s="21" customFormat="1" ht="60" customHeight="1">
      <c r="A220" s="24" t="s">
        <v>204</v>
      </c>
      <c r="B220" s="5" t="s">
        <v>183</v>
      </c>
      <c r="C220" s="6" t="s">
        <v>20</v>
      </c>
      <c r="D220" s="6">
        <v>235</v>
      </c>
      <c r="E220" s="7">
        <v>44671</v>
      </c>
      <c r="F220" s="7" t="s">
        <v>21</v>
      </c>
      <c r="G220" s="22" t="s">
        <v>981</v>
      </c>
      <c r="H220" s="9" t="s">
        <v>982</v>
      </c>
      <c r="I220" s="10">
        <v>50000</v>
      </c>
      <c r="J220" s="11">
        <v>49900</v>
      </c>
      <c r="K220" s="12">
        <f t="shared" si="17"/>
        <v>100</v>
      </c>
      <c r="L220" s="13" t="s">
        <v>86</v>
      </c>
      <c r="M220" s="9" t="s">
        <v>109</v>
      </c>
      <c r="N220" s="14">
        <f>E220-'[1]COMPLETED CY 2022 '!R261</f>
        <v>-75</v>
      </c>
      <c r="O220" s="6" t="s">
        <v>25</v>
      </c>
      <c r="P220" s="15">
        <v>44718</v>
      </c>
      <c r="Q220" s="29" t="s">
        <v>633</v>
      </c>
      <c r="R220" s="16">
        <v>44776</v>
      </c>
      <c r="S220" s="83" t="s">
        <v>673</v>
      </c>
      <c r="T220" s="18"/>
      <c r="U220" s="19" t="s">
        <v>627</v>
      </c>
    </row>
    <row r="221" spans="1:21" s="21" customFormat="1" ht="60" customHeight="1">
      <c r="A221" s="24" t="s">
        <v>324</v>
      </c>
      <c r="B221" s="5" t="s">
        <v>55</v>
      </c>
      <c r="C221" s="6" t="s">
        <v>20</v>
      </c>
      <c r="D221" s="6">
        <v>268</v>
      </c>
      <c r="E221" s="7">
        <v>44693</v>
      </c>
      <c r="F221" s="7" t="s">
        <v>21</v>
      </c>
      <c r="G221" s="22" t="s">
        <v>984</v>
      </c>
      <c r="H221" s="9" t="s">
        <v>707</v>
      </c>
      <c r="I221" s="10">
        <v>10000</v>
      </c>
      <c r="J221" s="11">
        <v>9950</v>
      </c>
      <c r="K221" s="12">
        <f t="shared" si="17"/>
        <v>50</v>
      </c>
      <c r="L221" s="13" t="s">
        <v>86</v>
      </c>
      <c r="M221" s="9" t="s">
        <v>24</v>
      </c>
      <c r="N221" s="14">
        <f>E221-'[1]COMPLETED CY 2022 '!R300</f>
        <v>-71</v>
      </c>
      <c r="O221" s="6" t="s">
        <v>25</v>
      </c>
      <c r="P221" s="15">
        <v>44718</v>
      </c>
      <c r="Q221" s="29" t="s">
        <v>633</v>
      </c>
      <c r="R221" s="16">
        <v>44777</v>
      </c>
      <c r="S221" s="83" t="s">
        <v>673</v>
      </c>
      <c r="T221" s="18"/>
      <c r="U221" s="19" t="s">
        <v>36</v>
      </c>
    </row>
    <row r="222" spans="1:21" s="21" customFormat="1" ht="60" customHeight="1">
      <c r="A222" s="24" t="s">
        <v>205</v>
      </c>
      <c r="B222" s="5" t="s">
        <v>99</v>
      </c>
      <c r="C222" s="6" t="s">
        <v>20</v>
      </c>
      <c r="D222" s="6">
        <v>275</v>
      </c>
      <c r="E222" s="7">
        <v>44693</v>
      </c>
      <c r="F222" s="7" t="s">
        <v>21</v>
      </c>
      <c r="G222" s="22" t="s">
        <v>986</v>
      </c>
      <c r="H222" s="9" t="s">
        <v>987</v>
      </c>
      <c r="I222" s="10">
        <v>13850</v>
      </c>
      <c r="J222" s="11">
        <v>13826</v>
      </c>
      <c r="K222" s="12">
        <f t="shared" si="17"/>
        <v>24</v>
      </c>
      <c r="L222" s="13" t="s">
        <v>86</v>
      </c>
      <c r="M222" s="9" t="s">
        <v>24</v>
      </c>
      <c r="N222" s="14">
        <f t="shared" ref="N222:N235" si="19">E222-R222</f>
        <v>-84</v>
      </c>
      <c r="O222" s="6" t="s">
        <v>25</v>
      </c>
      <c r="P222" s="15">
        <v>44725</v>
      </c>
      <c r="Q222" s="29" t="s">
        <v>633</v>
      </c>
      <c r="R222" s="16">
        <v>44777</v>
      </c>
      <c r="S222" s="83" t="s">
        <v>675</v>
      </c>
      <c r="T222" s="18"/>
      <c r="U222" s="19" t="s">
        <v>36</v>
      </c>
    </row>
    <row r="223" spans="1:21" s="21" customFormat="1" ht="60" customHeight="1">
      <c r="A223" s="24" t="s">
        <v>206</v>
      </c>
      <c r="B223" s="5" t="s">
        <v>82</v>
      </c>
      <c r="C223" s="6" t="s">
        <v>20</v>
      </c>
      <c r="D223" s="6">
        <v>281</v>
      </c>
      <c r="E223" s="7">
        <v>44694</v>
      </c>
      <c r="F223" s="7" t="s">
        <v>21</v>
      </c>
      <c r="G223" s="22" t="s">
        <v>989</v>
      </c>
      <c r="H223" s="9" t="s">
        <v>220</v>
      </c>
      <c r="I223" s="10">
        <v>2000</v>
      </c>
      <c r="J223" s="11">
        <v>1995</v>
      </c>
      <c r="K223" s="12">
        <f t="shared" si="17"/>
        <v>5</v>
      </c>
      <c r="L223" s="13" t="s">
        <v>86</v>
      </c>
      <c r="M223" s="9" t="s">
        <v>24</v>
      </c>
      <c r="N223" s="14">
        <f t="shared" si="19"/>
        <v>-82</v>
      </c>
      <c r="O223" s="6" t="s">
        <v>25</v>
      </c>
      <c r="P223" s="15">
        <v>44718</v>
      </c>
      <c r="Q223" s="29" t="s">
        <v>633</v>
      </c>
      <c r="R223" s="16">
        <v>44776</v>
      </c>
      <c r="S223" s="83" t="s">
        <v>673</v>
      </c>
      <c r="T223" s="18"/>
      <c r="U223" s="19" t="s">
        <v>36</v>
      </c>
    </row>
    <row r="224" spans="1:21" s="21" customFormat="1" ht="60" customHeight="1">
      <c r="A224" s="24" t="s">
        <v>207</v>
      </c>
      <c r="B224" s="5" t="s">
        <v>82</v>
      </c>
      <c r="C224" s="6" t="s">
        <v>20</v>
      </c>
      <c r="D224" s="6">
        <v>282</v>
      </c>
      <c r="E224" s="7">
        <v>44694</v>
      </c>
      <c r="F224" s="7" t="s">
        <v>21</v>
      </c>
      <c r="G224" s="22" t="s">
        <v>991</v>
      </c>
      <c r="H224" s="9" t="s">
        <v>118</v>
      </c>
      <c r="I224" s="10">
        <v>5500</v>
      </c>
      <c r="J224" s="11">
        <v>5484</v>
      </c>
      <c r="K224" s="12">
        <f t="shared" si="17"/>
        <v>16</v>
      </c>
      <c r="L224" s="13" t="s">
        <v>86</v>
      </c>
      <c r="M224" s="9" t="s">
        <v>24</v>
      </c>
      <c r="N224" s="14">
        <f t="shared" si="19"/>
        <v>-82</v>
      </c>
      <c r="O224" s="6" t="s">
        <v>25</v>
      </c>
      <c r="P224" s="15">
        <v>44718</v>
      </c>
      <c r="Q224" s="29" t="s">
        <v>633</v>
      </c>
      <c r="R224" s="16">
        <v>44776</v>
      </c>
      <c r="S224" s="83" t="s">
        <v>673</v>
      </c>
      <c r="T224" s="18"/>
      <c r="U224" s="19" t="s">
        <v>36</v>
      </c>
    </row>
    <row r="225" spans="1:21" s="21" customFormat="1" ht="60" customHeight="1">
      <c r="A225" s="24" t="s">
        <v>208</v>
      </c>
      <c r="B225" s="5" t="s">
        <v>27</v>
      </c>
      <c r="C225" s="6" t="s">
        <v>20</v>
      </c>
      <c r="D225" s="6">
        <v>284</v>
      </c>
      <c r="E225" s="7">
        <v>44697</v>
      </c>
      <c r="F225" s="7" t="s">
        <v>21</v>
      </c>
      <c r="G225" s="22" t="s">
        <v>993</v>
      </c>
      <c r="H225" s="9" t="s">
        <v>994</v>
      </c>
      <c r="I225" s="10">
        <v>19500</v>
      </c>
      <c r="J225" s="11">
        <v>19470</v>
      </c>
      <c r="K225" s="12">
        <f t="shared" si="17"/>
        <v>30</v>
      </c>
      <c r="L225" s="13" t="s">
        <v>86</v>
      </c>
      <c r="M225" s="9" t="s">
        <v>24</v>
      </c>
      <c r="N225" s="14">
        <f t="shared" si="19"/>
        <v>-81</v>
      </c>
      <c r="O225" s="6" t="s">
        <v>25</v>
      </c>
      <c r="P225" s="15">
        <v>44725</v>
      </c>
      <c r="Q225" s="29" t="s">
        <v>633</v>
      </c>
      <c r="R225" s="16">
        <v>44778</v>
      </c>
      <c r="S225" s="83" t="s">
        <v>675</v>
      </c>
      <c r="T225" s="18"/>
      <c r="U225" s="19" t="s">
        <v>36</v>
      </c>
    </row>
    <row r="226" spans="1:21" s="21" customFormat="1" ht="60" customHeight="1">
      <c r="A226" s="24" t="s">
        <v>210</v>
      </c>
      <c r="B226" s="5" t="s">
        <v>82</v>
      </c>
      <c r="C226" s="6" t="s">
        <v>20</v>
      </c>
      <c r="D226" s="6">
        <v>287</v>
      </c>
      <c r="E226" s="7">
        <v>44697</v>
      </c>
      <c r="F226" s="7" t="s">
        <v>21</v>
      </c>
      <c r="G226" s="22" t="s">
        <v>996</v>
      </c>
      <c r="H226" s="9" t="s">
        <v>886</v>
      </c>
      <c r="I226" s="10">
        <v>1100</v>
      </c>
      <c r="J226" s="11">
        <v>1095</v>
      </c>
      <c r="K226" s="12">
        <f t="shared" si="17"/>
        <v>5</v>
      </c>
      <c r="L226" s="13" t="s">
        <v>86</v>
      </c>
      <c r="M226" s="9" t="s">
        <v>24</v>
      </c>
      <c r="N226" s="14">
        <f t="shared" si="19"/>
        <v>-79</v>
      </c>
      <c r="O226" s="6" t="s">
        <v>25</v>
      </c>
      <c r="P226" s="15">
        <v>44725</v>
      </c>
      <c r="Q226" s="29" t="s">
        <v>633</v>
      </c>
      <c r="R226" s="16">
        <v>44776</v>
      </c>
      <c r="S226" s="83" t="s">
        <v>675</v>
      </c>
      <c r="T226" s="18"/>
      <c r="U226" s="19" t="s">
        <v>36</v>
      </c>
    </row>
    <row r="227" spans="1:21" s="21" customFormat="1" ht="60" customHeight="1">
      <c r="A227" s="24" t="s">
        <v>211</v>
      </c>
      <c r="B227" s="5" t="s">
        <v>62</v>
      </c>
      <c r="C227" s="6" t="s">
        <v>20</v>
      </c>
      <c r="D227" s="6">
        <v>298</v>
      </c>
      <c r="E227" s="7">
        <v>44705</v>
      </c>
      <c r="F227" s="7" t="s">
        <v>21</v>
      </c>
      <c r="G227" s="22" t="s">
        <v>998</v>
      </c>
      <c r="H227" s="9" t="s">
        <v>999</v>
      </c>
      <c r="I227" s="10">
        <v>9000</v>
      </c>
      <c r="J227" s="11">
        <v>8950</v>
      </c>
      <c r="K227" s="12">
        <f t="shared" si="17"/>
        <v>50</v>
      </c>
      <c r="L227" s="13" t="s">
        <v>86</v>
      </c>
      <c r="M227" s="9" t="s">
        <v>96</v>
      </c>
      <c r="N227" s="14">
        <f t="shared" si="19"/>
        <v>-71</v>
      </c>
      <c r="O227" s="6" t="s">
        <v>25</v>
      </c>
      <c r="P227" s="15">
        <v>44746</v>
      </c>
      <c r="Q227" s="29" t="s">
        <v>633</v>
      </c>
      <c r="R227" s="16">
        <v>44776</v>
      </c>
      <c r="S227" s="83" t="s">
        <v>320</v>
      </c>
      <c r="T227" s="18"/>
      <c r="U227" s="19" t="s">
        <v>36</v>
      </c>
    </row>
    <row r="228" spans="1:21" s="21" customFormat="1" ht="60" customHeight="1">
      <c r="A228" s="24" t="s">
        <v>212</v>
      </c>
      <c r="B228" s="5" t="s">
        <v>72</v>
      </c>
      <c r="C228" s="6" t="s">
        <v>20</v>
      </c>
      <c r="D228" s="6">
        <v>301</v>
      </c>
      <c r="E228" s="7">
        <v>44705</v>
      </c>
      <c r="F228" s="7" t="s">
        <v>21</v>
      </c>
      <c r="G228" s="22" t="s">
        <v>1001</v>
      </c>
      <c r="H228" s="9" t="s">
        <v>108</v>
      </c>
      <c r="I228" s="10">
        <v>30000</v>
      </c>
      <c r="J228" s="11">
        <v>29935</v>
      </c>
      <c r="K228" s="12">
        <f t="shared" si="17"/>
        <v>65</v>
      </c>
      <c r="L228" s="13" t="s">
        <v>86</v>
      </c>
      <c r="M228" s="9" t="s">
        <v>107</v>
      </c>
      <c r="N228" s="14">
        <f t="shared" si="19"/>
        <v>-71</v>
      </c>
      <c r="O228" s="6" t="s">
        <v>25</v>
      </c>
      <c r="P228" s="15">
        <v>44734</v>
      </c>
      <c r="Q228" s="29" t="s">
        <v>633</v>
      </c>
      <c r="R228" s="16">
        <v>44776</v>
      </c>
      <c r="S228" s="83" t="s">
        <v>679</v>
      </c>
      <c r="T228" s="18"/>
      <c r="U228" s="19" t="s">
        <v>84</v>
      </c>
    </row>
    <row r="229" spans="1:21" s="21" customFormat="1" ht="60" customHeight="1">
      <c r="A229" s="24" t="s">
        <v>213</v>
      </c>
      <c r="B229" s="5" t="s">
        <v>31</v>
      </c>
      <c r="C229" s="6" t="s">
        <v>20</v>
      </c>
      <c r="D229" s="6">
        <v>309</v>
      </c>
      <c r="E229" s="7">
        <v>44707</v>
      </c>
      <c r="F229" s="7" t="s">
        <v>21</v>
      </c>
      <c r="G229" s="22" t="s">
        <v>1003</v>
      </c>
      <c r="H229" s="9" t="s">
        <v>135</v>
      </c>
      <c r="I229" s="10">
        <v>13500</v>
      </c>
      <c r="J229" s="11">
        <v>13500</v>
      </c>
      <c r="K229" s="12">
        <f t="shared" si="17"/>
        <v>0</v>
      </c>
      <c r="L229" s="13" t="s">
        <v>86</v>
      </c>
      <c r="M229" s="9" t="s">
        <v>24</v>
      </c>
      <c r="N229" s="14">
        <f t="shared" si="19"/>
        <v>-69</v>
      </c>
      <c r="O229" s="6" t="s">
        <v>25</v>
      </c>
      <c r="P229" s="15">
        <v>44746</v>
      </c>
      <c r="Q229" s="29" t="s">
        <v>633</v>
      </c>
      <c r="R229" s="16">
        <v>44776</v>
      </c>
      <c r="S229" s="83" t="s">
        <v>320</v>
      </c>
      <c r="T229" s="18"/>
      <c r="U229" s="19" t="s">
        <v>84</v>
      </c>
    </row>
    <row r="230" spans="1:21" s="21" customFormat="1" ht="60" customHeight="1">
      <c r="A230" s="24" t="s">
        <v>214</v>
      </c>
      <c r="B230" s="5" t="s">
        <v>38</v>
      </c>
      <c r="C230" s="6" t="s">
        <v>20</v>
      </c>
      <c r="D230" s="6">
        <v>313</v>
      </c>
      <c r="E230" s="7">
        <v>44707</v>
      </c>
      <c r="F230" s="7" t="s">
        <v>21</v>
      </c>
      <c r="G230" s="22" t="s">
        <v>1005</v>
      </c>
      <c r="H230" s="9" t="s">
        <v>1006</v>
      </c>
      <c r="I230" s="10">
        <v>254000</v>
      </c>
      <c r="J230" s="11">
        <v>253936</v>
      </c>
      <c r="K230" s="12">
        <f t="shared" si="17"/>
        <v>64</v>
      </c>
      <c r="L230" s="13" t="s">
        <v>86</v>
      </c>
      <c r="M230" s="9" t="s">
        <v>98</v>
      </c>
      <c r="N230" s="14">
        <f t="shared" si="19"/>
        <v>-70</v>
      </c>
      <c r="O230" s="6" t="s">
        <v>25</v>
      </c>
      <c r="P230" s="15">
        <v>44746</v>
      </c>
      <c r="Q230" s="29" t="s">
        <v>633</v>
      </c>
      <c r="R230" s="16">
        <v>44777</v>
      </c>
      <c r="S230" s="83" t="s">
        <v>320</v>
      </c>
      <c r="T230" s="18"/>
      <c r="U230" s="19" t="s">
        <v>84</v>
      </c>
    </row>
    <row r="231" spans="1:21" s="21" customFormat="1" ht="60" customHeight="1">
      <c r="A231" s="24" t="s">
        <v>215</v>
      </c>
      <c r="B231" s="5" t="s">
        <v>33</v>
      </c>
      <c r="C231" s="6" t="s">
        <v>20</v>
      </c>
      <c r="D231" s="6">
        <v>320</v>
      </c>
      <c r="E231" s="7">
        <v>44713</v>
      </c>
      <c r="F231" s="7" t="s">
        <v>21</v>
      </c>
      <c r="G231" s="22" t="s">
        <v>1008</v>
      </c>
      <c r="H231" s="9" t="s">
        <v>1009</v>
      </c>
      <c r="I231" s="10">
        <v>10000</v>
      </c>
      <c r="J231" s="11">
        <v>9950</v>
      </c>
      <c r="K231" s="12">
        <f t="shared" si="17"/>
        <v>50</v>
      </c>
      <c r="L231" s="13" t="s">
        <v>86</v>
      </c>
      <c r="M231" s="9" t="s">
        <v>24</v>
      </c>
      <c r="N231" s="14">
        <f t="shared" si="19"/>
        <v>-65</v>
      </c>
      <c r="O231" s="6" t="s">
        <v>25</v>
      </c>
      <c r="P231" s="15">
        <v>44746</v>
      </c>
      <c r="Q231" s="29" t="s">
        <v>633</v>
      </c>
      <c r="R231" s="16">
        <v>44778</v>
      </c>
      <c r="S231" s="83" t="s">
        <v>320</v>
      </c>
      <c r="T231" s="18"/>
      <c r="U231" s="19" t="s">
        <v>36</v>
      </c>
    </row>
    <row r="232" spans="1:21" s="21" customFormat="1" ht="60" customHeight="1">
      <c r="A232" s="24" t="s">
        <v>216</v>
      </c>
      <c r="B232" s="5" t="s">
        <v>95</v>
      </c>
      <c r="C232" s="6" t="s">
        <v>20</v>
      </c>
      <c r="D232" s="6">
        <v>329</v>
      </c>
      <c r="E232" s="7">
        <v>44721</v>
      </c>
      <c r="F232" s="7" t="s">
        <v>21</v>
      </c>
      <c r="G232" s="22" t="s">
        <v>1011</v>
      </c>
      <c r="H232" s="9" t="s">
        <v>137</v>
      </c>
      <c r="I232" s="10">
        <v>4500</v>
      </c>
      <c r="J232" s="11">
        <v>4500</v>
      </c>
      <c r="K232" s="12">
        <f t="shared" si="17"/>
        <v>0</v>
      </c>
      <c r="L232" s="13" t="s">
        <v>86</v>
      </c>
      <c r="M232" s="9" t="s">
        <v>24</v>
      </c>
      <c r="N232" s="14">
        <f t="shared" si="19"/>
        <v>-55</v>
      </c>
      <c r="O232" s="6" t="s">
        <v>25</v>
      </c>
      <c r="P232" s="15">
        <v>44749</v>
      </c>
      <c r="Q232" s="29" t="s">
        <v>633</v>
      </c>
      <c r="R232" s="16">
        <v>44776</v>
      </c>
      <c r="S232" s="83" t="s">
        <v>1012</v>
      </c>
      <c r="T232" s="18"/>
      <c r="U232" s="19" t="s">
        <v>84</v>
      </c>
    </row>
    <row r="233" spans="1:21" s="21" customFormat="1" ht="60" customHeight="1">
      <c r="A233" s="24" t="s">
        <v>217</v>
      </c>
      <c r="B233" s="5" t="s">
        <v>72</v>
      </c>
      <c r="C233" s="6" t="s">
        <v>20</v>
      </c>
      <c r="D233" s="6">
        <v>332</v>
      </c>
      <c r="E233" s="7">
        <v>44721</v>
      </c>
      <c r="F233" s="7" t="s">
        <v>21</v>
      </c>
      <c r="G233" s="22" t="s">
        <v>1014</v>
      </c>
      <c r="H233" s="9" t="s">
        <v>186</v>
      </c>
      <c r="I233" s="10">
        <v>296900</v>
      </c>
      <c r="J233" s="11">
        <v>296796</v>
      </c>
      <c r="K233" s="12">
        <f t="shared" si="17"/>
        <v>104</v>
      </c>
      <c r="L233" s="13" t="s">
        <v>86</v>
      </c>
      <c r="M233" s="9" t="s">
        <v>98</v>
      </c>
      <c r="N233" s="14">
        <f t="shared" si="19"/>
        <v>-56</v>
      </c>
      <c r="O233" s="6" t="s">
        <v>25</v>
      </c>
      <c r="P233" s="15">
        <v>44749</v>
      </c>
      <c r="Q233" s="29" t="s">
        <v>633</v>
      </c>
      <c r="R233" s="16">
        <v>44777</v>
      </c>
      <c r="S233" s="83" t="s">
        <v>956</v>
      </c>
      <c r="T233" s="18"/>
      <c r="U233" s="19" t="s">
        <v>84</v>
      </c>
    </row>
    <row r="234" spans="1:21" s="21" customFormat="1" ht="61.5" customHeight="1">
      <c r="A234" s="24" t="s">
        <v>218</v>
      </c>
      <c r="B234" s="5" t="s">
        <v>117</v>
      </c>
      <c r="C234" s="6" t="s">
        <v>20</v>
      </c>
      <c r="D234" s="6">
        <v>352</v>
      </c>
      <c r="E234" s="7">
        <v>44728</v>
      </c>
      <c r="F234" s="7" t="s">
        <v>21</v>
      </c>
      <c r="G234" s="22" t="s">
        <v>1016</v>
      </c>
      <c r="H234" s="9" t="s">
        <v>1017</v>
      </c>
      <c r="I234" s="10">
        <v>15000</v>
      </c>
      <c r="J234" s="11">
        <v>14968</v>
      </c>
      <c r="K234" s="12">
        <f t="shared" si="17"/>
        <v>32</v>
      </c>
      <c r="L234" s="13" t="s">
        <v>86</v>
      </c>
      <c r="M234" s="9" t="s">
        <v>107</v>
      </c>
      <c r="N234" s="14">
        <f t="shared" si="19"/>
        <v>-49</v>
      </c>
      <c r="O234" s="6" t="s">
        <v>25</v>
      </c>
      <c r="P234" s="15">
        <v>44762</v>
      </c>
      <c r="Q234" s="29" t="s">
        <v>633</v>
      </c>
      <c r="R234" s="16">
        <v>44777</v>
      </c>
      <c r="S234" s="83" t="s">
        <v>1018</v>
      </c>
      <c r="T234" s="18"/>
      <c r="U234" s="19" t="s">
        <v>302</v>
      </c>
    </row>
    <row r="235" spans="1:21" s="21" customFormat="1" ht="60" customHeight="1">
      <c r="A235" s="24" t="s">
        <v>219</v>
      </c>
      <c r="B235" s="5" t="s">
        <v>112</v>
      </c>
      <c r="C235" s="6" t="s">
        <v>20</v>
      </c>
      <c r="D235" s="6">
        <v>361</v>
      </c>
      <c r="E235" s="7">
        <v>44729</v>
      </c>
      <c r="F235" s="7" t="s">
        <v>21</v>
      </c>
      <c r="G235" s="22" t="s">
        <v>1020</v>
      </c>
      <c r="H235" s="9" t="s">
        <v>1021</v>
      </c>
      <c r="I235" s="10">
        <v>65000</v>
      </c>
      <c r="J235" s="11">
        <v>64900</v>
      </c>
      <c r="K235" s="12">
        <f t="shared" si="17"/>
        <v>100</v>
      </c>
      <c r="L235" s="13" t="s">
        <v>86</v>
      </c>
      <c r="M235" s="9" t="s">
        <v>24</v>
      </c>
      <c r="N235" s="14">
        <f t="shared" si="19"/>
        <v>-48</v>
      </c>
      <c r="O235" s="6" t="s">
        <v>25</v>
      </c>
      <c r="P235" s="15">
        <v>44762</v>
      </c>
      <c r="Q235" s="29" t="s">
        <v>633</v>
      </c>
      <c r="R235" s="16">
        <v>44777</v>
      </c>
      <c r="S235" s="83" t="s">
        <v>1022</v>
      </c>
      <c r="T235" s="18"/>
      <c r="U235" s="19" t="s">
        <v>627</v>
      </c>
    </row>
    <row r="236" spans="1:21" s="21" customFormat="1" ht="60" customHeight="1">
      <c r="A236" s="24" t="s">
        <v>221</v>
      </c>
      <c r="B236" s="5" t="s">
        <v>55</v>
      </c>
      <c r="C236" s="6" t="s">
        <v>20</v>
      </c>
      <c r="D236" s="6">
        <v>262</v>
      </c>
      <c r="E236" s="7">
        <v>44684</v>
      </c>
      <c r="F236" s="7" t="s">
        <v>21</v>
      </c>
      <c r="G236" s="22" t="s">
        <v>1024</v>
      </c>
      <c r="H236" s="9" t="s">
        <v>149</v>
      </c>
      <c r="I236" s="10">
        <v>142000</v>
      </c>
      <c r="J236" s="11">
        <v>141920</v>
      </c>
      <c r="K236" s="12">
        <f t="shared" si="17"/>
        <v>80</v>
      </c>
      <c r="L236" s="13" t="s">
        <v>86</v>
      </c>
      <c r="M236" s="9" t="s">
        <v>171</v>
      </c>
      <c r="N236" s="14">
        <f>E236-'[1]COMPLETED CY 2022 '!R288</f>
        <v>-76</v>
      </c>
      <c r="O236" s="6" t="s">
        <v>25</v>
      </c>
      <c r="P236" s="15">
        <v>44713</v>
      </c>
      <c r="Q236" s="9" t="s">
        <v>693</v>
      </c>
      <c r="R236" s="16">
        <v>44778</v>
      </c>
      <c r="S236" s="83" t="s">
        <v>1025</v>
      </c>
      <c r="T236" s="18"/>
      <c r="U236" s="19" t="s">
        <v>36</v>
      </c>
    </row>
    <row r="237" spans="1:21" s="21" customFormat="1" ht="60" customHeight="1">
      <c r="A237" s="24" t="s">
        <v>222</v>
      </c>
      <c r="B237" s="5" t="s">
        <v>710</v>
      </c>
      <c r="C237" s="6" t="s">
        <v>20</v>
      </c>
      <c r="D237" s="6">
        <v>270</v>
      </c>
      <c r="E237" s="7">
        <v>44693</v>
      </c>
      <c r="F237" s="7" t="s">
        <v>21</v>
      </c>
      <c r="G237" s="22" t="s">
        <v>1027</v>
      </c>
      <c r="H237" s="9" t="s">
        <v>1028</v>
      </c>
      <c r="I237" s="10">
        <v>7930</v>
      </c>
      <c r="J237" s="11">
        <v>7880</v>
      </c>
      <c r="K237" s="12">
        <f t="shared" si="17"/>
        <v>50</v>
      </c>
      <c r="L237" s="13" t="s">
        <v>86</v>
      </c>
      <c r="M237" s="9" t="s">
        <v>24</v>
      </c>
      <c r="N237" s="14">
        <f>E237-'[1]COMPLETED CY 2022 '!R325</f>
        <v>-84</v>
      </c>
      <c r="O237" s="6" t="s">
        <v>25</v>
      </c>
      <c r="P237" s="15">
        <v>44718</v>
      </c>
      <c r="Q237" s="9" t="s">
        <v>693</v>
      </c>
      <c r="R237" s="16">
        <v>44778</v>
      </c>
      <c r="S237" s="83" t="s">
        <v>673</v>
      </c>
      <c r="T237" s="18"/>
      <c r="U237" s="19" t="s">
        <v>36</v>
      </c>
    </row>
    <row r="238" spans="1:21" s="21" customFormat="1" ht="60" customHeight="1">
      <c r="A238" s="24" t="s">
        <v>223</v>
      </c>
      <c r="B238" s="5" t="s">
        <v>62</v>
      </c>
      <c r="C238" s="6" t="s">
        <v>20</v>
      </c>
      <c r="D238" s="6">
        <v>297</v>
      </c>
      <c r="E238" s="7">
        <v>44705</v>
      </c>
      <c r="F238" s="7" t="s">
        <v>21</v>
      </c>
      <c r="G238" s="22" t="s">
        <v>1030</v>
      </c>
      <c r="H238" s="9" t="s">
        <v>162</v>
      </c>
      <c r="I238" s="10">
        <v>50146.75</v>
      </c>
      <c r="J238" s="11">
        <v>50105</v>
      </c>
      <c r="K238" s="12">
        <f t="shared" si="17"/>
        <v>41.75</v>
      </c>
      <c r="L238" s="13" t="s">
        <v>86</v>
      </c>
      <c r="M238" s="9" t="s">
        <v>98</v>
      </c>
      <c r="N238" s="14">
        <f t="shared" ref="N238:N254" si="20">E238-R238</f>
        <v>-73</v>
      </c>
      <c r="O238" s="6" t="s">
        <v>25</v>
      </c>
      <c r="P238" s="15">
        <v>44734</v>
      </c>
      <c r="Q238" s="9" t="s">
        <v>693</v>
      </c>
      <c r="R238" s="16">
        <v>44778</v>
      </c>
      <c r="S238" s="83" t="s">
        <v>679</v>
      </c>
      <c r="T238" s="18"/>
      <c r="U238" s="19" t="s">
        <v>84</v>
      </c>
    </row>
    <row r="239" spans="1:21" s="21" customFormat="1" ht="60" customHeight="1">
      <c r="A239" s="24" t="s">
        <v>224</v>
      </c>
      <c r="B239" s="5" t="s">
        <v>38</v>
      </c>
      <c r="C239" s="6" t="s">
        <v>20</v>
      </c>
      <c r="D239" s="6">
        <v>312</v>
      </c>
      <c r="E239" s="7">
        <v>44707</v>
      </c>
      <c r="F239" s="7" t="s">
        <v>21</v>
      </c>
      <c r="G239" s="22" t="s">
        <v>1032</v>
      </c>
      <c r="H239" s="9" t="s">
        <v>1033</v>
      </c>
      <c r="I239" s="10">
        <v>33800</v>
      </c>
      <c r="J239" s="11">
        <v>33720</v>
      </c>
      <c r="K239" s="12">
        <f t="shared" si="17"/>
        <v>80</v>
      </c>
      <c r="L239" s="13" t="s">
        <v>86</v>
      </c>
      <c r="M239" s="9" t="s">
        <v>24</v>
      </c>
      <c r="N239" s="14">
        <f t="shared" si="20"/>
        <v>-71</v>
      </c>
      <c r="O239" s="6" t="s">
        <v>25</v>
      </c>
      <c r="P239" s="15">
        <v>44746</v>
      </c>
      <c r="Q239" s="9" t="s">
        <v>693</v>
      </c>
      <c r="R239" s="16">
        <v>44778</v>
      </c>
      <c r="S239" s="83" t="s">
        <v>320</v>
      </c>
      <c r="T239" s="18"/>
      <c r="U239" s="19" t="s">
        <v>84</v>
      </c>
    </row>
    <row r="240" spans="1:21" s="21" customFormat="1" ht="60" customHeight="1">
      <c r="A240" s="24" t="s">
        <v>225</v>
      </c>
      <c r="B240" s="5" t="s">
        <v>38</v>
      </c>
      <c r="C240" s="6" t="s">
        <v>20</v>
      </c>
      <c r="D240" s="6">
        <v>319</v>
      </c>
      <c r="E240" s="7">
        <v>44713</v>
      </c>
      <c r="F240" s="7" t="s">
        <v>21</v>
      </c>
      <c r="G240" s="22" t="s">
        <v>1035</v>
      </c>
      <c r="H240" s="9" t="s">
        <v>281</v>
      </c>
      <c r="I240" s="10">
        <v>31000</v>
      </c>
      <c r="J240" s="11">
        <v>30965</v>
      </c>
      <c r="K240" s="12">
        <f t="shared" si="17"/>
        <v>35</v>
      </c>
      <c r="L240" s="13" t="s">
        <v>86</v>
      </c>
      <c r="M240" s="9" t="s">
        <v>97</v>
      </c>
      <c r="N240" s="14">
        <f t="shared" si="20"/>
        <v>-65</v>
      </c>
      <c r="O240" s="6" t="s">
        <v>25</v>
      </c>
      <c r="P240" s="15">
        <v>44746</v>
      </c>
      <c r="Q240" s="9" t="s">
        <v>693</v>
      </c>
      <c r="R240" s="16">
        <v>44778</v>
      </c>
      <c r="S240" s="83" t="s">
        <v>320</v>
      </c>
      <c r="T240" s="18"/>
      <c r="U240" s="19" t="s">
        <v>84</v>
      </c>
    </row>
    <row r="241" spans="1:21" s="21" customFormat="1" ht="60" customHeight="1">
      <c r="A241" s="24" t="s">
        <v>226</v>
      </c>
      <c r="B241" s="5" t="s">
        <v>60</v>
      </c>
      <c r="C241" s="6" t="s">
        <v>20</v>
      </c>
      <c r="D241" s="6">
        <v>323</v>
      </c>
      <c r="E241" s="7">
        <v>44718</v>
      </c>
      <c r="F241" s="7" t="s">
        <v>21</v>
      </c>
      <c r="G241" s="22" t="s">
        <v>1037</v>
      </c>
      <c r="H241" s="9" t="s">
        <v>285</v>
      </c>
      <c r="I241" s="10">
        <v>172320</v>
      </c>
      <c r="J241" s="11">
        <v>172220</v>
      </c>
      <c r="K241" s="12">
        <f t="shared" si="17"/>
        <v>100</v>
      </c>
      <c r="L241" s="13" t="s">
        <v>86</v>
      </c>
      <c r="M241" s="9" t="s">
        <v>171</v>
      </c>
      <c r="N241" s="14">
        <f t="shared" si="20"/>
        <v>-60</v>
      </c>
      <c r="O241" s="6" t="s">
        <v>25</v>
      </c>
      <c r="P241" s="15">
        <v>44762</v>
      </c>
      <c r="Q241" s="9" t="s">
        <v>693</v>
      </c>
      <c r="R241" s="16">
        <v>44778</v>
      </c>
      <c r="S241" s="83" t="s">
        <v>696</v>
      </c>
      <c r="T241" s="18"/>
      <c r="U241" s="19" t="s">
        <v>84</v>
      </c>
    </row>
    <row r="242" spans="1:21" s="21" customFormat="1" ht="60" customHeight="1">
      <c r="A242" s="24" t="s">
        <v>229</v>
      </c>
      <c r="B242" s="5" t="s">
        <v>275</v>
      </c>
      <c r="C242" s="6" t="s">
        <v>20</v>
      </c>
      <c r="D242" s="6">
        <v>325</v>
      </c>
      <c r="E242" s="7">
        <v>44721</v>
      </c>
      <c r="F242" s="7" t="s">
        <v>21</v>
      </c>
      <c r="G242" s="22" t="s">
        <v>1039</v>
      </c>
      <c r="H242" s="9" t="s">
        <v>1040</v>
      </c>
      <c r="I242" s="10">
        <v>42000</v>
      </c>
      <c r="J242" s="11">
        <v>41979</v>
      </c>
      <c r="K242" s="12">
        <f t="shared" si="17"/>
        <v>21</v>
      </c>
      <c r="L242" s="13" t="s">
        <v>86</v>
      </c>
      <c r="M242" s="9" t="s">
        <v>716</v>
      </c>
      <c r="N242" s="14">
        <f t="shared" si="20"/>
        <v>-57</v>
      </c>
      <c r="O242" s="6" t="s">
        <v>25</v>
      </c>
      <c r="P242" s="15">
        <v>44746</v>
      </c>
      <c r="Q242" s="9" t="s">
        <v>693</v>
      </c>
      <c r="R242" s="16">
        <v>44778</v>
      </c>
      <c r="S242" s="83" t="s">
        <v>320</v>
      </c>
      <c r="T242" s="18"/>
      <c r="U242" s="19" t="s">
        <v>84</v>
      </c>
    </row>
    <row r="243" spans="1:21" s="21" customFormat="1" ht="60" customHeight="1">
      <c r="A243" s="24" t="s">
        <v>232</v>
      </c>
      <c r="B243" s="5" t="s">
        <v>117</v>
      </c>
      <c r="C243" s="6" t="s">
        <v>20</v>
      </c>
      <c r="D243" s="6">
        <v>336</v>
      </c>
      <c r="E243" s="7">
        <v>44725</v>
      </c>
      <c r="F243" s="7" t="s">
        <v>21</v>
      </c>
      <c r="G243" s="22" t="s">
        <v>1042</v>
      </c>
      <c r="H243" s="9" t="s">
        <v>118</v>
      </c>
      <c r="I243" s="10">
        <v>15000</v>
      </c>
      <c r="J243" s="11">
        <v>14985</v>
      </c>
      <c r="K243" s="12">
        <f t="shared" si="17"/>
        <v>15</v>
      </c>
      <c r="L243" s="13" t="s">
        <v>86</v>
      </c>
      <c r="M243" s="9" t="s">
        <v>716</v>
      </c>
      <c r="N243" s="14">
        <f t="shared" si="20"/>
        <v>-53</v>
      </c>
      <c r="O243" s="6" t="s">
        <v>25</v>
      </c>
      <c r="P243" s="15">
        <v>44749</v>
      </c>
      <c r="Q243" s="9" t="s">
        <v>693</v>
      </c>
      <c r="R243" s="16">
        <v>44778</v>
      </c>
      <c r="S243" s="83" t="s">
        <v>956</v>
      </c>
      <c r="T243" s="18"/>
      <c r="U243" s="19" t="s">
        <v>36</v>
      </c>
    </row>
    <row r="244" spans="1:21" s="21" customFormat="1" ht="60" customHeight="1">
      <c r="A244" s="24" t="s">
        <v>283</v>
      </c>
      <c r="B244" s="5" t="s">
        <v>72</v>
      </c>
      <c r="C244" s="6" t="s">
        <v>20</v>
      </c>
      <c r="D244" s="6">
        <v>337</v>
      </c>
      <c r="E244" s="7">
        <v>44725</v>
      </c>
      <c r="F244" s="7" t="s">
        <v>21</v>
      </c>
      <c r="G244" s="22" t="s">
        <v>1044</v>
      </c>
      <c r="H244" s="9" t="s">
        <v>1045</v>
      </c>
      <c r="I244" s="10">
        <v>92200</v>
      </c>
      <c r="J244" s="11">
        <v>92163</v>
      </c>
      <c r="K244" s="12">
        <f t="shared" si="17"/>
        <v>37</v>
      </c>
      <c r="L244" s="13" t="s">
        <v>86</v>
      </c>
      <c r="M244" s="9" t="s">
        <v>97</v>
      </c>
      <c r="N244" s="14">
        <f t="shared" si="20"/>
        <v>-53</v>
      </c>
      <c r="O244" s="6" t="s">
        <v>25</v>
      </c>
      <c r="P244" s="15">
        <v>44762</v>
      </c>
      <c r="Q244" s="9" t="s">
        <v>693</v>
      </c>
      <c r="R244" s="16">
        <v>44778</v>
      </c>
      <c r="S244" s="83" t="s">
        <v>696</v>
      </c>
      <c r="T244" s="18"/>
      <c r="U244" s="19" t="s">
        <v>84</v>
      </c>
    </row>
    <row r="245" spans="1:21" s="21" customFormat="1" ht="58.5" customHeight="1">
      <c r="A245" s="24" t="s">
        <v>284</v>
      </c>
      <c r="B245" s="5" t="s">
        <v>117</v>
      </c>
      <c r="C245" s="6" t="s">
        <v>20</v>
      </c>
      <c r="D245" s="6">
        <v>338</v>
      </c>
      <c r="E245" s="7">
        <v>44726</v>
      </c>
      <c r="F245" s="7" t="s">
        <v>21</v>
      </c>
      <c r="G245" s="22" t="s">
        <v>1047</v>
      </c>
      <c r="H245" s="9" t="s">
        <v>115</v>
      </c>
      <c r="I245" s="10">
        <v>20000</v>
      </c>
      <c r="J245" s="11">
        <v>19927</v>
      </c>
      <c r="K245" s="12">
        <f t="shared" si="17"/>
        <v>73</v>
      </c>
      <c r="L245" s="13" t="s">
        <v>86</v>
      </c>
      <c r="M245" s="9" t="s">
        <v>97</v>
      </c>
      <c r="N245" s="14">
        <f t="shared" si="20"/>
        <v>-52</v>
      </c>
      <c r="O245" s="6" t="s">
        <v>25</v>
      </c>
      <c r="P245" s="15">
        <v>44762</v>
      </c>
      <c r="Q245" s="9" t="s">
        <v>693</v>
      </c>
      <c r="R245" s="16">
        <v>44778</v>
      </c>
      <c r="S245" s="83" t="s">
        <v>696</v>
      </c>
      <c r="T245" s="18"/>
      <c r="U245" s="19" t="s">
        <v>36</v>
      </c>
    </row>
    <row r="246" spans="1:21" s="21" customFormat="1" ht="60" customHeight="1">
      <c r="A246" s="24" t="s">
        <v>286</v>
      </c>
      <c r="B246" s="5" t="s">
        <v>31</v>
      </c>
      <c r="C246" s="6" t="s">
        <v>20</v>
      </c>
      <c r="D246" s="6">
        <v>346</v>
      </c>
      <c r="E246" s="7">
        <v>44727</v>
      </c>
      <c r="F246" s="7" t="s">
        <v>21</v>
      </c>
      <c r="G246" s="22" t="s">
        <v>1049</v>
      </c>
      <c r="H246" s="9" t="s">
        <v>105</v>
      </c>
      <c r="I246" s="10">
        <v>12500</v>
      </c>
      <c r="J246" s="11">
        <v>12410</v>
      </c>
      <c r="K246" s="12">
        <f t="shared" si="17"/>
        <v>90</v>
      </c>
      <c r="L246" s="13" t="s">
        <v>86</v>
      </c>
      <c r="M246" s="9" t="s">
        <v>24</v>
      </c>
      <c r="N246" s="14">
        <f t="shared" si="20"/>
        <v>-51</v>
      </c>
      <c r="O246" s="6" t="s">
        <v>25</v>
      </c>
      <c r="P246" s="15">
        <v>44762</v>
      </c>
      <c r="Q246" s="9" t="s">
        <v>693</v>
      </c>
      <c r="R246" s="16">
        <v>44778</v>
      </c>
      <c r="S246" s="83" t="s">
        <v>696</v>
      </c>
      <c r="T246" s="18"/>
      <c r="U246" s="19" t="s">
        <v>84</v>
      </c>
    </row>
    <row r="247" spans="1:21" s="21" customFormat="1" ht="60" customHeight="1">
      <c r="A247" s="24" t="s">
        <v>287</v>
      </c>
      <c r="B247" s="5" t="s">
        <v>46</v>
      </c>
      <c r="C247" s="6" t="s">
        <v>20</v>
      </c>
      <c r="D247" s="6">
        <v>347</v>
      </c>
      <c r="E247" s="7">
        <v>44728</v>
      </c>
      <c r="F247" s="7" t="s">
        <v>21</v>
      </c>
      <c r="G247" s="22" t="s">
        <v>1051</v>
      </c>
      <c r="H247" s="9" t="s">
        <v>106</v>
      </c>
      <c r="I247" s="10">
        <v>23000</v>
      </c>
      <c r="J247" s="11">
        <v>22997.25</v>
      </c>
      <c r="K247" s="12">
        <f t="shared" si="17"/>
        <v>2.75</v>
      </c>
      <c r="L247" s="13" t="s">
        <v>86</v>
      </c>
      <c r="M247" s="9" t="s">
        <v>107</v>
      </c>
      <c r="N247" s="14">
        <f t="shared" si="20"/>
        <v>-50</v>
      </c>
      <c r="O247" s="6" t="s">
        <v>25</v>
      </c>
      <c r="P247" s="15">
        <v>44762</v>
      </c>
      <c r="Q247" s="9" t="s">
        <v>693</v>
      </c>
      <c r="R247" s="16">
        <v>44778</v>
      </c>
      <c r="S247" s="83" t="s">
        <v>696</v>
      </c>
      <c r="T247" s="18"/>
      <c r="U247" s="19" t="s">
        <v>84</v>
      </c>
    </row>
    <row r="248" spans="1:21" s="21" customFormat="1" ht="60" customHeight="1">
      <c r="A248" s="24" t="s">
        <v>288</v>
      </c>
      <c r="B248" s="5" t="s">
        <v>131</v>
      </c>
      <c r="C248" s="6" t="s">
        <v>20</v>
      </c>
      <c r="D248" s="6">
        <v>354</v>
      </c>
      <c r="E248" s="7">
        <v>44728</v>
      </c>
      <c r="F248" s="7" t="s">
        <v>21</v>
      </c>
      <c r="G248" s="22" t="s">
        <v>1053</v>
      </c>
      <c r="H248" s="9" t="s">
        <v>105</v>
      </c>
      <c r="I248" s="10">
        <v>25000</v>
      </c>
      <c r="J248" s="11">
        <v>24907</v>
      </c>
      <c r="K248" s="12">
        <f t="shared" si="17"/>
        <v>93</v>
      </c>
      <c r="L248" s="13" t="s">
        <v>86</v>
      </c>
      <c r="M248" s="9" t="s">
        <v>24</v>
      </c>
      <c r="N248" s="14">
        <f t="shared" si="20"/>
        <v>-50</v>
      </c>
      <c r="O248" s="6" t="s">
        <v>25</v>
      </c>
      <c r="P248" s="15">
        <v>44762</v>
      </c>
      <c r="Q248" s="9" t="s">
        <v>693</v>
      </c>
      <c r="R248" s="16">
        <v>44778</v>
      </c>
      <c r="S248" s="83" t="s">
        <v>696</v>
      </c>
      <c r="T248" s="18"/>
      <c r="U248" s="19" t="s">
        <v>84</v>
      </c>
    </row>
    <row r="249" spans="1:21" s="21" customFormat="1" ht="60" customHeight="1">
      <c r="A249" s="24" t="s">
        <v>289</v>
      </c>
      <c r="B249" s="5" t="s">
        <v>131</v>
      </c>
      <c r="C249" s="6" t="s">
        <v>20</v>
      </c>
      <c r="D249" s="6">
        <v>355</v>
      </c>
      <c r="E249" s="7">
        <v>44728</v>
      </c>
      <c r="F249" s="7" t="s">
        <v>21</v>
      </c>
      <c r="G249" s="22" t="s">
        <v>1055</v>
      </c>
      <c r="H249" s="9" t="s">
        <v>111</v>
      </c>
      <c r="I249" s="10">
        <v>106000</v>
      </c>
      <c r="J249" s="11">
        <v>105971</v>
      </c>
      <c r="K249" s="12">
        <f t="shared" si="17"/>
        <v>29</v>
      </c>
      <c r="L249" s="13" t="s">
        <v>86</v>
      </c>
      <c r="M249" s="9" t="s">
        <v>24</v>
      </c>
      <c r="N249" s="14">
        <f t="shared" si="20"/>
        <v>-50</v>
      </c>
      <c r="O249" s="6" t="s">
        <v>25</v>
      </c>
      <c r="P249" s="15">
        <v>44762</v>
      </c>
      <c r="Q249" s="9" t="s">
        <v>693</v>
      </c>
      <c r="R249" s="16">
        <v>44778</v>
      </c>
      <c r="S249" s="83" t="s">
        <v>1056</v>
      </c>
      <c r="T249" s="18"/>
      <c r="U249" s="19" t="s">
        <v>84</v>
      </c>
    </row>
    <row r="250" spans="1:21" s="21" customFormat="1" ht="60" customHeight="1">
      <c r="A250" s="24" t="s">
        <v>290</v>
      </c>
      <c r="B250" s="5" t="s">
        <v>131</v>
      </c>
      <c r="C250" s="6" t="s">
        <v>20</v>
      </c>
      <c r="D250" s="6">
        <v>356</v>
      </c>
      <c r="E250" s="7">
        <v>44728</v>
      </c>
      <c r="F250" s="7" t="s">
        <v>21</v>
      </c>
      <c r="G250" s="22" t="s">
        <v>1058</v>
      </c>
      <c r="H250" s="90" t="s">
        <v>115</v>
      </c>
      <c r="I250" s="10">
        <v>291760</v>
      </c>
      <c r="J250" s="11">
        <v>291595</v>
      </c>
      <c r="K250" s="12">
        <f t="shared" si="17"/>
        <v>165</v>
      </c>
      <c r="L250" s="13" t="s">
        <v>86</v>
      </c>
      <c r="M250" s="9" t="s">
        <v>98</v>
      </c>
      <c r="N250" s="14">
        <f t="shared" si="20"/>
        <v>-50</v>
      </c>
      <c r="O250" s="6" t="s">
        <v>25</v>
      </c>
      <c r="P250" s="15">
        <v>44762</v>
      </c>
      <c r="Q250" s="9" t="s">
        <v>693</v>
      </c>
      <c r="R250" s="16">
        <v>44778</v>
      </c>
      <c r="S250" s="83" t="s">
        <v>1059</v>
      </c>
      <c r="T250" s="18"/>
      <c r="U250" s="19" t="s">
        <v>84</v>
      </c>
    </row>
    <row r="251" spans="1:21" s="21" customFormat="1" ht="60" customHeight="1">
      <c r="A251" s="24" t="s">
        <v>291</v>
      </c>
      <c r="B251" s="5" t="s">
        <v>131</v>
      </c>
      <c r="C251" s="6" t="s">
        <v>20</v>
      </c>
      <c r="D251" s="6">
        <v>357</v>
      </c>
      <c r="E251" s="7">
        <v>44729</v>
      </c>
      <c r="F251" s="7" t="s">
        <v>21</v>
      </c>
      <c r="G251" s="22" t="s">
        <v>1061</v>
      </c>
      <c r="H251" s="9" t="s">
        <v>304</v>
      </c>
      <c r="I251" s="10">
        <v>3000</v>
      </c>
      <c r="J251" s="11">
        <v>3000</v>
      </c>
      <c r="K251" s="12">
        <f t="shared" si="17"/>
        <v>0</v>
      </c>
      <c r="L251" s="13" t="s">
        <v>86</v>
      </c>
      <c r="M251" s="9" t="s">
        <v>24</v>
      </c>
      <c r="N251" s="14">
        <f t="shared" si="20"/>
        <v>-49</v>
      </c>
      <c r="O251" s="6" t="s">
        <v>25</v>
      </c>
      <c r="P251" s="15">
        <v>44762</v>
      </c>
      <c r="Q251" s="9" t="s">
        <v>693</v>
      </c>
      <c r="R251" s="16">
        <v>44778</v>
      </c>
      <c r="S251" s="83" t="s">
        <v>1062</v>
      </c>
      <c r="T251" s="18"/>
      <c r="U251" s="19" t="s">
        <v>84</v>
      </c>
    </row>
    <row r="252" spans="1:21" s="21" customFormat="1" ht="60" customHeight="1">
      <c r="A252" s="24" t="s">
        <v>292</v>
      </c>
      <c r="B252" s="5" t="s">
        <v>131</v>
      </c>
      <c r="C252" s="6" t="s">
        <v>20</v>
      </c>
      <c r="D252" s="6">
        <v>358</v>
      </c>
      <c r="E252" s="7">
        <v>44729</v>
      </c>
      <c r="F252" s="7" t="s">
        <v>21</v>
      </c>
      <c r="G252" s="22" t="s">
        <v>1061</v>
      </c>
      <c r="H252" s="9" t="s">
        <v>704</v>
      </c>
      <c r="I252" s="10">
        <v>13500</v>
      </c>
      <c r="J252" s="11">
        <v>13500</v>
      </c>
      <c r="K252" s="12">
        <f t="shared" si="17"/>
        <v>0</v>
      </c>
      <c r="L252" s="13" t="s">
        <v>86</v>
      </c>
      <c r="M252" s="9" t="s">
        <v>24</v>
      </c>
      <c r="N252" s="14">
        <f t="shared" si="20"/>
        <v>-49</v>
      </c>
      <c r="O252" s="6" t="s">
        <v>25</v>
      </c>
      <c r="P252" s="15">
        <v>44762</v>
      </c>
      <c r="Q252" s="9" t="s">
        <v>693</v>
      </c>
      <c r="R252" s="16">
        <v>44778</v>
      </c>
      <c r="S252" s="83" t="s">
        <v>696</v>
      </c>
      <c r="T252" s="18"/>
      <c r="U252" s="19" t="s">
        <v>84</v>
      </c>
    </row>
    <row r="253" spans="1:21" s="21" customFormat="1" ht="63.75" customHeight="1">
      <c r="A253" s="24" t="s">
        <v>293</v>
      </c>
      <c r="B253" s="5" t="s">
        <v>112</v>
      </c>
      <c r="C253" s="6" t="s">
        <v>20</v>
      </c>
      <c r="D253" s="6">
        <v>375</v>
      </c>
      <c r="E253" s="7">
        <v>44739</v>
      </c>
      <c r="F253" s="7" t="s">
        <v>21</v>
      </c>
      <c r="G253" s="22" t="s">
        <v>1065</v>
      </c>
      <c r="H253" s="9" t="s">
        <v>282</v>
      </c>
      <c r="I253" s="10">
        <v>12500</v>
      </c>
      <c r="J253" s="11">
        <v>12481</v>
      </c>
      <c r="K253" s="12">
        <f t="shared" si="17"/>
        <v>19</v>
      </c>
      <c r="L253" s="13" t="s">
        <v>86</v>
      </c>
      <c r="M253" s="9" t="s">
        <v>107</v>
      </c>
      <c r="N253" s="14">
        <f t="shared" si="20"/>
        <v>-39</v>
      </c>
      <c r="O253" s="6" t="s">
        <v>25</v>
      </c>
      <c r="P253" s="15">
        <v>44768</v>
      </c>
      <c r="Q253" s="9" t="s">
        <v>693</v>
      </c>
      <c r="R253" s="16">
        <v>44778</v>
      </c>
      <c r="S253" s="83" t="s">
        <v>356</v>
      </c>
      <c r="T253" s="18"/>
      <c r="U253" s="19" t="s">
        <v>84</v>
      </c>
    </row>
    <row r="254" spans="1:21" s="21" customFormat="1" ht="63.75" customHeight="1">
      <c r="A254" s="24" t="s">
        <v>294</v>
      </c>
      <c r="B254" s="5" t="s">
        <v>117</v>
      </c>
      <c r="C254" s="6" t="s">
        <v>20</v>
      </c>
      <c r="D254" s="6">
        <v>383</v>
      </c>
      <c r="E254" s="7">
        <v>44746</v>
      </c>
      <c r="F254" s="7" t="s">
        <v>21</v>
      </c>
      <c r="G254" s="22" t="s">
        <v>1067</v>
      </c>
      <c r="H254" s="9" t="s">
        <v>137</v>
      </c>
      <c r="I254" s="10">
        <v>8500</v>
      </c>
      <c r="J254" s="11">
        <v>8500</v>
      </c>
      <c r="K254" s="12">
        <f t="shared" si="17"/>
        <v>0</v>
      </c>
      <c r="L254" s="13" t="s">
        <v>86</v>
      </c>
      <c r="M254" s="9" t="s">
        <v>24</v>
      </c>
      <c r="N254" s="14">
        <f t="shared" si="20"/>
        <v>-32</v>
      </c>
      <c r="O254" s="6" t="s">
        <v>25</v>
      </c>
      <c r="P254" s="15">
        <v>44768</v>
      </c>
      <c r="Q254" s="9" t="s">
        <v>693</v>
      </c>
      <c r="R254" s="16">
        <v>44778</v>
      </c>
      <c r="S254" s="83" t="s">
        <v>356</v>
      </c>
      <c r="T254" s="18"/>
      <c r="U254" s="19" t="s">
        <v>84</v>
      </c>
    </row>
    <row r="255" spans="1:21" s="21" customFormat="1" ht="60" customHeight="1">
      <c r="A255" s="24" t="s">
        <v>295</v>
      </c>
      <c r="B255" s="5" t="s">
        <v>92</v>
      </c>
      <c r="C255" s="6" t="s">
        <v>20</v>
      </c>
      <c r="D255" s="6">
        <v>246</v>
      </c>
      <c r="E255" s="7">
        <v>44676</v>
      </c>
      <c r="F255" s="7" t="s">
        <v>21</v>
      </c>
      <c r="G255" s="22" t="s">
        <v>1069</v>
      </c>
      <c r="H255" s="9" t="s">
        <v>1070</v>
      </c>
      <c r="I255" s="10">
        <v>100000</v>
      </c>
      <c r="J255" s="11">
        <v>99900</v>
      </c>
      <c r="K255" s="12">
        <f t="shared" si="17"/>
        <v>100</v>
      </c>
      <c r="L255" s="13" t="s">
        <v>86</v>
      </c>
      <c r="M255" s="9" t="s">
        <v>24</v>
      </c>
      <c r="N255" s="14">
        <f>E255-'[1]COMPLETED CY 2022 '!R285</f>
        <v>-84</v>
      </c>
      <c r="O255" s="6" t="s">
        <v>25</v>
      </c>
      <c r="P255" s="15">
        <v>44739</v>
      </c>
      <c r="Q255" s="9" t="s">
        <v>633</v>
      </c>
      <c r="R255" s="16">
        <v>44788</v>
      </c>
      <c r="S255" s="83" t="s">
        <v>315</v>
      </c>
      <c r="T255" s="18"/>
      <c r="U255" s="19" t="s">
        <v>36</v>
      </c>
    </row>
    <row r="256" spans="1:21" s="21" customFormat="1" ht="60" customHeight="1">
      <c r="A256" s="24" t="s">
        <v>296</v>
      </c>
      <c r="B256" s="5" t="s">
        <v>227</v>
      </c>
      <c r="C256" s="6" t="s">
        <v>20</v>
      </c>
      <c r="D256" s="6">
        <v>288</v>
      </c>
      <c r="E256" s="7">
        <v>44697</v>
      </c>
      <c r="F256" s="7" t="s">
        <v>21</v>
      </c>
      <c r="G256" s="22" t="s">
        <v>1072</v>
      </c>
      <c r="H256" s="9" t="s">
        <v>228</v>
      </c>
      <c r="I256" s="10">
        <v>10000</v>
      </c>
      <c r="J256" s="11">
        <v>9990</v>
      </c>
      <c r="K256" s="12">
        <f t="shared" si="17"/>
        <v>10</v>
      </c>
      <c r="L256" s="13" t="s">
        <v>86</v>
      </c>
      <c r="M256" s="9" t="s">
        <v>24</v>
      </c>
      <c r="N256" s="14">
        <f t="shared" ref="N256:N267" si="21">E256-R256</f>
        <v>-88</v>
      </c>
      <c r="O256" s="6" t="s">
        <v>25</v>
      </c>
      <c r="P256" s="15">
        <v>44746</v>
      </c>
      <c r="Q256" s="9" t="s">
        <v>633</v>
      </c>
      <c r="R256" s="16">
        <v>44785</v>
      </c>
      <c r="S256" s="83" t="s">
        <v>1073</v>
      </c>
      <c r="T256" s="18"/>
      <c r="U256" s="19" t="s">
        <v>36</v>
      </c>
    </row>
    <row r="257" spans="1:21" s="21" customFormat="1" ht="60" customHeight="1">
      <c r="A257" s="24" t="s">
        <v>297</v>
      </c>
      <c r="B257" s="5" t="s">
        <v>62</v>
      </c>
      <c r="C257" s="6" t="s">
        <v>20</v>
      </c>
      <c r="D257" s="6">
        <v>299</v>
      </c>
      <c r="E257" s="7">
        <v>44705</v>
      </c>
      <c r="F257" s="7" t="s">
        <v>21</v>
      </c>
      <c r="G257" s="22" t="s">
        <v>1075</v>
      </c>
      <c r="H257" s="9" t="s">
        <v>999</v>
      </c>
      <c r="I257" s="10">
        <v>9000</v>
      </c>
      <c r="J257" s="11">
        <v>8950</v>
      </c>
      <c r="K257" s="12">
        <f t="shared" si="17"/>
        <v>50</v>
      </c>
      <c r="L257" s="13" t="s">
        <v>86</v>
      </c>
      <c r="M257" s="9" t="s">
        <v>96</v>
      </c>
      <c r="N257" s="14">
        <f t="shared" si="21"/>
        <v>-80</v>
      </c>
      <c r="O257" s="6" t="s">
        <v>25</v>
      </c>
      <c r="P257" s="15">
        <v>44746</v>
      </c>
      <c r="Q257" s="9" t="s">
        <v>633</v>
      </c>
      <c r="R257" s="16">
        <v>44785</v>
      </c>
      <c r="S257" s="83" t="s">
        <v>320</v>
      </c>
      <c r="T257" s="18"/>
      <c r="U257" s="19" t="s">
        <v>84</v>
      </c>
    </row>
    <row r="258" spans="1:21" s="21" customFormat="1" ht="60" customHeight="1">
      <c r="A258" s="24" t="s">
        <v>298</v>
      </c>
      <c r="B258" s="5" t="s">
        <v>100</v>
      </c>
      <c r="C258" s="6" t="s">
        <v>20</v>
      </c>
      <c r="D258" s="6">
        <v>340</v>
      </c>
      <c r="E258" s="7">
        <v>44726</v>
      </c>
      <c r="F258" s="7" t="s">
        <v>21</v>
      </c>
      <c r="G258" s="22" t="s">
        <v>1077</v>
      </c>
      <c r="H258" s="9" t="s">
        <v>115</v>
      </c>
      <c r="I258" s="10">
        <v>111200</v>
      </c>
      <c r="J258" s="11">
        <v>111123</v>
      </c>
      <c r="K258" s="12">
        <f t="shared" si="17"/>
        <v>77</v>
      </c>
      <c r="L258" s="13" t="s">
        <v>86</v>
      </c>
      <c r="M258" s="9" t="s">
        <v>98</v>
      </c>
      <c r="N258" s="14">
        <f t="shared" si="21"/>
        <v>-59</v>
      </c>
      <c r="O258" s="6" t="s">
        <v>25</v>
      </c>
      <c r="P258" s="15">
        <v>44762</v>
      </c>
      <c r="Q258" s="9" t="s">
        <v>633</v>
      </c>
      <c r="R258" s="16">
        <v>44785</v>
      </c>
      <c r="S258" s="83" t="s">
        <v>1078</v>
      </c>
      <c r="T258" s="18"/>
      <c r="U258" s="19" t="s">
        <v>84</v>
      </c>
    </row>
    <row r="259" spans="1:21" s="21" customFormat="1" ht="60" customHeight="1">
      <c r="A259" s="24" t="s">
        <v>803</v>
      </c>
      <c r="B259" s="5" t="s">
        <v>46</v>
      </c>
      <c r="C259" s="6" t="s">
        <v>20</v>
      </c>
      <c r="D259" s="6">
        <v>348</v>
      </c>
      <c r="E259" s="7">
        <v>44728</v>
      </c>
      <c r="F259" s="7" t="s">
        <v>21</v>
      </c>
      <c r="G259" s="22" t="s">
        <v>1080</v>
      </c>
      <c r="H259" s="9" t="s">
        <v>105</v>
      </c>
      <c r="I259" s="10">
        <v>10000</v>
      </c>
      <c r="J259" s="11">
        <v>9938.34</v>
      </c>
      <c r="K259" s="12">
        <f t="shared" ref="K259:K322" si="22">I259-J259</f>
        <v>61.659999999999854</v>
      </c>
      <c r="L259" s="13" t="s">
        <v>86</v>
      </c>
      <c r="M259" s="9" t="s">
        <v>312</v>
      </c>
      <c r="N259" s="14">
        <f t="shared" si="21"/>
        <v>-57</v>
      </c>
      <c r="O259" s="6" t="s">
        <v>25</v>
      </c>
      <c r="P259" s="15">
        <v>44762</v>
      </c>
      <c r="Q259" s="9" t="s">
        <v>633</v>
      </c>
      <c r="R259" s="16">
        <v>44785</v>
      </c>
      <c r="S259" s="83" t="s">
        <v>696</v>
      </c>
      <c r="T259" s="18"/>
      <c r="U259" s="19" t="s">
        <v>84</v>
      </c>
    </row>
    <row r="260" spans="1:21" s="21" customFormat="1" ht="60" customHeight="1">
      <c r="A260" s="24" t="s">
        <v>805</v>
      </c>
      <c r="B260" s="5" t="s">
        <v>131</v>
      </c>
      <c r="C260" s="6" t="s">
        <v>20</v>
      </c>
      <c r="D260" s="6">
        <v>363</v>
      </c>
      <c r="E260" s="7">
        <v>44732</v>
      </c>
      <c r="F260" s="7" t="s">
        <v>21</v>
      </c>
      <c r="G260" s="22" t="s">
        <v>1082</v>
      </c>
      <c r="H260" s="9" t="s">
        <v>1083</v>
      </c>
      <c r="I260" s="10">
        <v>20000</v>
      </c>
      <c r="J260" s="11">
        <v>19740</v>
      </c>
      <c r="K260" s="12">
        <f t="shared" si="22"/>
        <v>260</v>
      </c>
      <c r="L260" s="13" t="s">
        <v>86</v>
      </c>
      <c r="M260" s="9" t="s">
        <v>109</v>
      </c>
      <c r="N260" s="14">
        <f t="shared" si="21"/>
        <v>-53</v>
      </c>
      <c r="O260" s="6" t="s">
        <v>25</v>
      </c>
      <c r="P260" s="15">
        <v>44762</v>
      </c>
      <c r="Q260" s="9" t="s">
        <v>633</v>
      </c>
      <c r="R260" s="16">
        <v>44785</v>
      </c>
      <c r="S260" s="83" t="s">
        <v>696</v>
      </c>
      <c r="T260" s="18"/>
      <c r="U260" s="19" t="s">
        <v>36</v>
      </c>
    </row>
    <row r="261" spans="1:21" s="21" customFormat="1" ht="63.75" customHeight="1">
      <c r="A261" s="24" t="s">
        <v>807</v>
      </c>
      <c r="B261" s="5" t="s">
        <v>112</v>
      </c>
      <c r="C261" s="6" t="s">
        <v>20</v>
      </c>
      <c r="D261" s="6">
        <v>378</v>
      </c>
      <c r="E261" s="7">
        <v>44743</v>
      </c>
      <c r="F261" s="7" t="s">
        <v>21</v>
      </c>
      <c r="G261" s="22" t="s">
        <v>1085</v>
      </c>
      <c r="H261" s="9" t="s">
        <v>105</v>
      </c>
      <c r="I261" s="10">
        <v>150400</v>
      </c>
      <c r="J261" s="11">
        <v>150295</v>
      </c>
      <c r="K261" s="12">
        <f t="shared" si="22"/>
        <v>105</v>
      </c>
      <c r="L261" s="13" t="s">
        <v>86</v>
      </c>
      <c r="M261" s="9" t="s">
        <v>24</v>
      </c>
      <c r="N261" s="14">
        <f t="shared" si="21"/>
        <v>-45</v>
      </c>
      <c r="O261" s="6" t="s">
        <v>25</v>
      </c>
      <c r="P261" s="15">
        <v>44775</v>
      </c>
      <c r="Q261" s="9" t="s">
        <v>633</v>
      </c>
      <c r="R261" s="16">
        <v>44788</v>
      </c>
      <c r="S261" s="83" t="s">
        <v>369</v>
      </c>
      <c r="T261" s="18"/>
      <c r="U261" s="19" t="s">
        <v>84</v>
      </c>
    </row>
    <row r="262" spans="1:21" s="21" customFormat="1" ht="63.75" customHeight="1">
      <c r="A262" s="24" t="s">
        <v>810</v>
      </c>
      <c r="B262" s="5" t="s">
        <v>101</v>
      </c>
      <c r="C262" s="6" t="s">
        <v>20</v>
      </c>
      <c r="D262" s="6">
        <v>379</v>
      </c>
      <c r="E262" s="7">
        <v>44746</v>
      </c>
      <c r="F262" s="7" t="s">
        <v>21</v>
      </c>
      <c r="G262" s="22" t="s">
        <v>1087</v>
      </c>
      <c r="H262" s="9" t="s">
        <v>137</v>
      </c>
      <c r="I262" s="10">
        <v>10500</v>
      </c>
      <c r="J262" s="11">
        <v>10500</v>
      </c>
      <c r="K262" s="12">
        <f t="shared" si="22"/>
        <v>0</v>
      </c>
      <c r="L262" s="13" t="s">
        <v>86</v>
      </c>
      <c r="M262" s="9" t="s">
        <v>24</v>
      </c>
      <c r="N262" s="14">
        <f t="shared" si="21"/>
        <v>-39</v>
      </c>
      <c r="O262" s="6" t="s">
        <v>25</v>
      </c>
      <c r="P262" s="15">
        <v>44768</v>
      </c>
      <c r="Q262" s="9" t="s">
        <v>633</v>
      </c>
      <c r="R262" s="16">
        <v>44785</v>
      </c>
      <c r="S262" s="83" t="s">
        <v>356</v>
      </c>
      <c r="T262" s="18"/>
      <c r="U262" s="19" t="s">
        <v>84</v>
      </c>
    </row>
    <row r="263" spans="1:21" s="21" customFormat="1" ht="63.75" customHeight="1">
      <c r="A263" s="24" t="s">
        <v>813</v>
      </c>
      <c r="B263" s="5" t="s">
        <v>101</v>
      </c>
      <c r="C263" s="6" t="s">
        <v>20</v>
      </c>
      <c r="D263" s="6">
        <v>380</v>
      </c>
      <c r="E263" s="7">
        <v>44746</v>
      </c>
      <c r="F263" s="7" t="s">
        <v>21</v>
      </c>
      <c r="G263" s="22" t="s">
        <v>1089</v>
      </c>
      <c r="H263" s="9" t="s">
        <v>304</v>
      </c>
      <c r="I263" s="10">
        <v>3000</v>
      </c>
      <c r="J263" s="11">
        <v>3000</v>
      </c>
      <c r="K263" s="12">
        <f t="shared" si="22"/>
        <v>0</v>
      </c>
      <c r="L263" s="13" t="s">
        <v>86</v>
      </c>
      <c r="M263" s="9" t="s">
        <v>24</v>
      </c>
      <c r="N263" s="14">
        <f t="shared" si="21"/>
        <v>-39</v>
      </c>
      <c r="O263" s="6" t="s">
        <v>25</v>
      </c>
      <c r="P263" s="15">
        <v>44768</v>
      </c>
      <c r="Q263" s="9" t="s">
        <v>633</v>
      </c>
      <c r="R263" s="16">
        <v>44785</v>
      </c>
      <c r="S263" s="83" t="s">
        <v>356</v>
      </c>
      <c r="T263" s="18"/>
      <c r="U263" s="19" t="s">
        <v>84</v>
      </c>
    </row>
    <row r="264" spans="1:21" s="21" customFormat="1" ht="60" customHeight="1">
      <c r="A264" s="24" t="s">
        <v>815</v>
      </c>
      <c r="B264" s="5" t="s">
        <v>66</v>
      </c>
      <c r="C264" s="6" t="s">
        <v>20</v>
      </c>
      <c r="D264" s="6">
        <v>289</v>
      </c>
      <c r="E264" s="7">
        <v>44698</v>
      </c>
      <c r="F264" s="7" t="s">
        <v>21</v>
      </c>
      <c r="G264" s="22" t="s">
        <v>230</v>
      </c>
      <c r="H264" s="9" t="s">
        <v>231</v>
      </c>
      <c r="I264" s="10">
        <v>15000</v>
      </c>
      <c r="J264" s="11">
        <v>14950</v>
      </c>
      <c r="K264" s="12">
        <f t="shared" si="22"/>
        <v>50</v>
      </c>
      <c r="L264" s="13" t="s">
        <v>86</v>
      </c>
      <c r="M264" s="9" t="s">
        <v>24</v>
      </c>
      <c r="N264" s="14">
        <f t="shared" si="21"/>
        <v>-125</v>
      </c>
      <c r="O264" s="6" t="s">
        <v>25</v>
      </c>
      <c r="P264" s="15">
        <v>44781</v>
      </c>
      <c r="Q264" s="29" t="s">
        <v>274</v>
      </c>
      <c r="R264" s="16">
        <v>44823</v>
      </c>
      <c r="S264" s="83" t="s">
        <v>372</v>
      </c>
      <c r="T264" s="18"/>
      <c r="U264" s="19" t="s">
        <v>36</v>
      </c>
    </row>
    <row r="265" spans="1:21" s="21" customFormat="1" ht="57.75" customHeight="1">
      <c r="A265" s="24" t="s">
        <v>818</v>
      </c>
      <c r="B265" s="5" t="s">
        <v>66</v>
      </c>
      <c r="C265" s="6" t="s">
        <v>20</v>
      </c>
      <c r="D265" s="6">
        <v>290</v>
      </c>
      <c r="E265" s="7">
        <v>44698</v>
      </c>
      <c r="F265" s="7" t="s">
        <v>21</v>
      </c>
      <c r="G265" s="22" t="s">
        <v>233</v>
      </c>
      <c r="H265" s="9" t="s">
        <v>234</v>
      </c>
      <c r="I265" s="10">
        <v>48660</v>
      </c>
      <c r="J265" s="11">
        <v>48604</v>
      </c>
      <c r="K265" s="12">
        <f t="shared" si="22"/>
        <v>56</v>
      </c>
      <c r="L265" s="13" t="s">
        <v>86</v>
      </c>
      <c r="M265" s="9" t="s">
        <v>98</v>
      </c>
      <c r="N265" s="14">
        <f t="shared" si="21"/>
        <v>-125</v>
      </c>
      <c r="O265" s="6" t="s">
        <v>25</v>
      </c>
      <c r="P265" s="15">
        <v>44746</v>
      </c>
      <c r="Q265" s="29" t="s">
        <v>274</v>
      </c>
      <c r="R265" s="16">
        <v>44823</v>
      </c>
      <c r="S265" s="83" t="s">
        <v>320</v>
      </c>
      <c r="T265" s="18"/>
      <c r="U265" s="19" t="s">
        <v>36</v>
      </c>
    </row>
    <row r="266" spans="1:21" s="21" customFormat="1" ht="60" customHeight="1">
      <c r="A266" s="24" t="s">
        <v>821</v>
      </c>
      <c r="B266" s="5" t="s">
        <v>44</v>
      </c>
      <c r="C266" s="6" t="s">
        <v>20</v>
      </c>
      <c r="D266" s="6">
        <v>300</v>
      </c>
      <c r="E266" s="7">
        <v>44705</v>
      </c>
      <c r="F266" s="7" t="s">
        <v>21</v>
      </c>
      <c r="G266" s="22" t="s">
        <v>235</v>
      </c>
      <c r="H266" s="9" t="s">
        <v>236</v>
      </c>
      <c r="I266" s="10">
        <v>75000</v>
      </c>
      <c r="J266" s="11">
        <v>74910</v>
      </c>
      <c r="K266" s="12">
        <f t="shared" si="22"/>
        <v>90</v>
      </c>
      <c r="L266" s="13" t="s">
        <v>86</v>
      </c>
      <c r="M266" s="9" t="s">
        <v>98</v>
      </c>
      <c r="N266" s="14">
        <f t="shared" si="21"/>
        <v>-118</v>
      </c>
      <c r="O266" s="6" t="s">
        <v>25</v>
      </c>
      <c r="P266" s="15">
        <v>44739</v>
      </c>
      <c r="Q266" s="29" t="s">
        <v>274</v>
      </c>
      <c r="R266" s="16">
        <v>44823</v>
      </c>
      <c r="S266" s="83" t="s">
        <v>315</v>
      </c>
      <c r="T266" s="18"/>
      <c r="U266" s="19" t="s">
        <v>36</v>
      </c>
    </row>
    <row r="267" spans="1:21" s="21" customFormat="1" ht="60" customHeight="1">
      <c r="A267" s="24" t="s">
        <v>824</v>
      </c>
      <c r="B267" s="5" t="s">
        <v>66</v>
      </c>
      <c r="C267" s="6" t="s">
        <v>20</v>
      </c>
      <c r="D267" s="6">
        <v>305</v>
      </c>
      <c r="E267" s="7">
        <v>44705</v>
      </c>
      <c r="F267" s="7" t="s">
        <v>21</v>
      </c>
      <c r="G267" s="22" t="s">
        <v>241</v>
      </c>
      <c r="H267" s="9" t="s">
        <v>162</v>
      </c>
      <c r="I267" s="10">
        <v>48660</v>
      </c>
      <c r="J267" s="11">
        <v>48560</v>
      </c>
      <c r="K267" s="12">
        <f t="shared" si="22"/>
        <v>100</v>
      </c>
      <c r="L267" s="13" t="s">
        <v>86</v>
      </c>
      <c r="M267" s="9" t="s">
        <v>97</v>
      </c>
      <c r="N267" s="14">
        <f t="shared" si="21"/>
        <v>-118</v>
      </c>
      <c r="O267" s="6" t="s">
        <v>25</v>
      </c>
      <c r="P267" s="15">
        <v>44746</v>
      </c>
      <c r="Q267" s="29" t="s">
        <v>274</v>
      </c>
      <c r="R267" s="16">
        <v>44823</v>
      </c>
      <c r="S267" s="83" t="s">
        <v>320</v>
      </c>
      <c r="T267" s="18"/>
      <c r="U267" s="19" t="s">
        <v>36</v>
      </c>
    </row>
    <row r="268" spans="1:21" s="21" customFormat="1" ht="60" customHeight="1">
      <c r="A268" s="24" t="s">
        <v>827</v>
      </c>
      <c r="B268" s="5" t="s">
        <v>66</v>
      </c>
      <c r="C268" s="6" t="s">
        <v>20</v>
      </c>
      <c r="D268" s="6">
        <v>307</v>
      </c>
      <c r="E268" s="7">
        <v>44707</v>
      </c>
      <c r="F268" s="7" t="s">
        <v>21</v>
      </c>
      <c r="G268" s="22" t="s">
        <v>243</v>
      </c>
      <c r="H268" s="9" t="s">
        <v>228</v>
      </c>
      <c r="I268" s="10">
        <v>15000</v>
      </c>
      <c r="J268" s="11">
        <v>14950</v>
      </c>
      <c r="K268" s="12">
        <f t="shared" si="22"/>
        <v>50</v>
      </c>
      <c r="L268" s="13" t="s">
        <v>86</v>
      </c>
      <c r="M268" s="9" t="s">
        <v>24</v>
      </c>
      <c r="N268" s="14">
        <f>E268-'[1]COMPLETED CY 2022 '!R333</f>
        <v>-70</v>
      </c>
      <c r="O268" s="6" t="s">
        <v>25</v>
      </c>
      <c r="P268" s="15">
        <v>44775</v>
      </c>
      <c r="Q268" s="29" t="s">
        <v>274</v>
      </c>
      <c r="R268" s="16">
        <v>44823</v>
      </c>
      <c r="S268" s="83" t="s">
        <v>370</v>
      </c>
      <c r="T268" s="18"/>
      <c r="U268" s="19" t="s">
        <v>36</v>
      </c>
    </row>
    <row r="269" spans="1:21" s="21" customFormat="1" ht="60" customHeight="1">
      <c r="A269" s="24" t="s">
        <v>830</v>
      </c>
      <c r="B269" s="5" t="s">
        <v>42</v>
      </c>
      <c r="C269" s="6" t="s">
        <v>20</v>
      </c>
      <c r="D269" s="6">
        <v>353</v>
      </c>
      <c r="E269" s="7">
        <v>44728</v>
      </c>
      <c r="F269" s="7" t="s">
        <v>21</v>
      </c>
      <c r="G269" s="22" t="s">
        <v>303</v>
      </c>
      <c r="H269" s="9" t="s">
        <v>115</v>
      </c>
      <c r="I269" s="10">
        <v>30000</v>
      </c>
      <c r="J269" s="11">
        <v>29959</v>
      </c>
      <c r="K269" s="12">
        <f t="shared" si="22"/>
        <v>41</v>
      </c>
      <c r="L269" s="13" t="s">
        <v>86</v>
      </c>
      <c r="M269" s="9" t="s">
        <v>109</v>
      </c>
      <c r="N269" s="14">
        <f t="shared" ref="N269:N300" si="23">E269-R269</f>
        <v>-95</v>
      </c>
      <c r="O269" s="6" t="s">
        <v>25</v>
      </c>
      <c r="P269" s="15">
        <v>44771</v>
      </c>
      <c r="Q269" s="29" t="s">
        <v>274</v>
      </c>
      <c r="R269" s="16">
        <v>44823</v>
      </c>
      <c r="S269" s="83" t="s">
        <v>364</v>
      </c>
      <c r="T269" s="18"/>
      <c r="U269" s="19" t="s">
        <v>302</v>
      </c>
    </row>
    <row r="270" spans="1:21" s="21" customFormat="1" ht="60" customHeight="1">
      <c r="A270" s="24" t="s">
        <v>834</v>
      </c>
      <c r="B270" s="5" t="s">
        <v>55</v>
      </c>
      <c r="C270" s="6" t="s">
        <v>20</v>
      </c>
      <c r="D270" s="6">
        <v>362</v>
      </c>
      <c r="E270" s="7">
        <v>44729</v>
      </c>
      <c r="F270" s="7" t="s">
        <v>21</v>
      </c>
      <c r="G270" s="22" t="s">
        <v>305</v>
      </c>
      <c r="H270" s="9" t="s">
        <v>306</v>
      </c>
      <c r="I270" s="10">
        <v>110300</v>
      </c>
      <c r="J270" s="11">
        <v>110216</v>
      </c>
      <c r="K270" s="12">
        <f t="shared" si="22"/>
        <v>84</v>
      </c>
      <c r="L270" s="13" t="s">
        <v>86</v>
      </c>
      <c r="M270" s="9" t="s">
        <v>98</v>
      </c>
      <c r="N270" s="14">
        <f t="shared" si="23"/>
        <v>-94</v>
      </c>
      <c r="O270" s="6" t="s">
        <v>25</v>
      </c>
      <c r="P270" s="15">
        <v>44771</v>
      </c>
      <c r="Q270" s="29" t="s">
        <v>274</v>
      </c>
      <c r="R270" s="16">
        <v>44823</v>
      </c>
      <c r="S270" s="83" t="s">
        <v>364</v>
      </c>
      <c r="T270" s="18"/>
      <c r="U270" s="19" t="s">
        <v>84</v>
      </c>
    </row>
    <row r="271" spans="1:21" s="21" customFormat="1" ht="60" customHeight="1">
      <c r="A271" s="24" t="s">
        <v>838</v>
      </c>
      <c r="B271" s="5" t="s">
        <v>55</v>
      </c>
      <c r="C271" s="6" t="s">
        <v>20</v>
      </c>
      <c r="D271" s="6">
        <v>364</v>
      </c>
      <c r="E271" s="7">
        <v>44729</v>
      </c>
      <c r="F271" s="7" t="s">
        <v>21</v>
      </c>
      <c r="G271" s="22" t="s">
        <v>307</v>
      </c>
      <c r="H271" s="9" t="s">
        <v>306</v>
      </c>
      <c r="I271" s="10">
        <v>50000</v>
      </c>
      <c r="J271" s="11">
        <v>49915</v>
      </c>
      <c r="K271" s="12">
        <f t="shared" si="22"/>
        <v>85</v>
      </c>
      <c r="L271" s="13" t="s">
        <v>86</v>
      </c>
      <c r="M271" s="9" t="s">
        <v>109</v>
      </c>
      <c r="N271" s="14">
        <f t="shared" si="23"/>
        <v>-94</v>
      </c>
      <c r="O271" s="6" t="s">
        <v>25</v>
      </c>
      <c r="P271" s="15">
        <v>44771</v>
      </c>
      <c r="Q271" s="29" t="s">
        <v>274</v>
      </c>
      <c r="R271" s="16">
        <v>44823</v>
      </c>
      <c r="S271" s="83" t="s">
        <v>364</v>
      </c>
      <c r="T271" s="18"/>
      <c r="U271" s="19" t="s">
        <v>84</v>
      </c>
    </row>
    <row r="272" spans="1:21" s="21" customFormat="1" ht="60" customHeight="1">
      <c r="A272" s="24" t="s">
        <v>842</v>
      </c>
      <c r="B272" s="5" t="s">
        <v>55</v>
      </c>
      <c r="C272" s="6" t="s">
        <v>20</v>
      </c>
      <c r="D272" s="6">
        <v>367</v>
      </c>
      <c r="E272" s="7">
        <v>44729</v>
      </c>
      <c r="F272" s="7" t="s">
        <v>21</v>
      </c>
      <c r="G272" s="22" t="s">
        <v>310</v>
      </c>
      <c r="H272" s="9" t="s">
        <v>306</v>
      </c>
      <c r="I272" s="10">
        <v>108130</v>
      </c>
      <c r="J272" s="11">
        <v>108040</v>
      </c>
      <c r="K272" s="12">
        <f t="shared" si="22"/>
        <v>90</v>
      </c>
      <c r="L272" s="13" t="s">
        <v>86</v>
      </c>
      <c r="M272" s="9" t="s">
        <v>98</v>
      </c>
      <c r="N272" s="14">
        <f t="shared" si="23"/>
        <v>-94</v>
      </c>
      <c r="O272" s="6" t="s">
        <v>25</v>
      </c>
      <c r="P272" s="15">
        <v>44771</v>
      </c>
      <c r="Q272" s="29" t="s">
        <v>274</v>
      </c>
      <c r="R272" s="16">
        <v>44823</v>
      </c>
      <c r="S272" s="83" t="s">
        <v>364</v>
      </c>
      <c r="T272" s="18"/>
      <c r="U272" s="19" t="s">
        <v>84</v>
      </c>
    </row>
    <row r="273" spans="1:21" s="21" customFormat="1" ht="60" customHeight="1">
      <c r="A273" s="24" t="s">
        <v>845</v>
      </c>
      <c r="B273" s="5" t="s">
        <v>55</v>
      </c>
      <c r="C273" s="6" t="s">
        <v>20</v>
      </c>
      <c r="D273" s="6">
        <v>368</v>
      </c>
      <c r="E273" s="7">
        <v>44729</v>
      </c>
      <c r="F273" s="7" t="s">
        <v>21</v>
      </c>
      <c r="G273" s="22" t="s">
        <v>311</v>
      </c>
      <c r="H273" s="9" t="s">
        <v>306</v>
      </c>
      <c r="I273" s="10">
        <v>150000</v>
      </c>
      <c r="J273" s="11">
        <v>149925</v>
      </c>
      <c r="K273" s="12">
        <f t="shared" si="22"/>
        <v>75</v>
      </c>
      <c r="L273" s="13" t="s">
        <v>86</v>
      </c>
      <c r="M273" s="9" t="s">
        <v>109</v>
      </c>
      <c r="N273" s="14">
        <f t="shared" si="23"/>
        <v>-94</v>
      </c>
      <c r="O273" s="6" t="s">
        <v>25</v>
      </c>
      <c r="P273" s="15">
        <v>44771</v>
      </c>
      <c r="Q273" s="29" t="s">
        <v>274</v>
      </c>
      <c r="R273" s="16">
        <v>44823</v>
      </c>
      <c r="S273" s="83" t="s">
        <v>364</v>
      </c>
      <c r="T273" s="18"/>
      <c r="U273" s="19" t="s">
        <v>84</v>
      </c>
    </row>
    <row r="274" spans="1:21" s="21" customFormat="1" ht="63.75" customHeight="1">
      <c r="A274" s="24" t="s">
        <v>848</v>
      </c>
      <c r="B274" s="5" t="s">
        <v>316</v>
      </c>
      <c r="C274" s="6" t="s">
        <v>20</v>
      </c>
      <c r="D274" s="6">
        <v>372</v>
      </c>
      <c r="E274" s="7">
        <v>44734</v>
      </c>
      <c r="F274" s="7" t="s">
        <v>21</v>
      </c>
      <c r="G274" s="22" t="s">
        <v>317</v>
      </c>
      <c r="H274" s="9" t="s">
        <v>318</v>
      </c>
      <c r="I274" s="10">
        <v>100000</v>
      </c>
      <c r="J274" s="11">
        <v>99900</v>
      </c>
      <c r="K274" s="12">
        <f t="shared" si="22"/>
        <v>100</v>
      </c>
      <c r="L274" s="13" t="s">
        <v>86</v>
      </c>
      <c r="M274" s="9" t="s">
        <v>98</v>
      </c>
      <c r="N274" s="14">
        <f t="shared" si="23"/>
        <v>-89</v>
      </c>
      <c r="O274" s="6" t="s">
        <v>25</v>
      </c>
      <c r="P274" s="15">
        <v>44781</v>
      </c>
      <c r="Q274" s="29" t="s">
        <v>274</v>
      </c>
      <c r="R274" s="16">
        <v>44823</v>
      </c>
      <c r="S274" s="83" t="s">
        <v>372</v>
      </c>
      <c r="T274" s="18"/>
      <c r="U274" s="19" t="s">
        <v>84</v>
      </c>
    </row>
    <row r="275" spans="1:21" s="21" customFormat="1" ht="63.75" customHeight="1">
      <c r="A275" s="24" t="s">
        <v>851</v>
      </c>
      <c r="B275" s="5" t="s">
        <v>64</v>
      </c>
      <c r="C275" s="6" t="s">
        <v>20</v>
      </c>
      <c r="D275" s="6">
        <v>376</v>
      </c>
      <c r="E275" s="7">
        <v>44741</v>
      </c>
      <c r="F275" s="7" t="s">
        <v>21</v>
      </c>
      <c r="G275" s="22" t="s">
        <v>321</v>
      </c>
      <c r="H275" s="9" t="s">
        <v>322</v>
      </c>
      <c r="I275" s="10">
        <v>260592</v>
      </c>
      <c r="J275" s="11">
        <v>260450</v>
      </c>
      <c r="K275" s="12">
        <f t="shared" si="22"/>
        <v>142</v>
      </c>
      <c r="L275" s="13" t="s">
        <v>86</v>
      </c>
      <c r="M275" s="9" t="s">
        <v>171</v>
      </c>
      <c r="N275" s="14">
        <f t="shared" si="23"/>
        <v>-82</v>
      </c>
      <c r="O275" s="6" t="s">
        <v>25</v>
      </c>
      <c r="P275" s="15">
        <v>44768</v>
      </c>
      <c r="Q275" s="29" t="s">
        <v>274</v>
      </c>
      <c r="R275" s="16">
        <v>44823</v>
      </c>
      <c r="S275" s="83" t="s">
        <v>356</v>
      </c>
      <c r="T275" s="18"/>
      <c r="U275" s="19" t="s">
        <v>94</v>
      </c>
    </row>
    <row r="276" spans="1:21" s="21" customFormat="1" ht="63.75" customHeight="1">
      <c r="A276" s="24" t="s">
        <v>853</v>
      </c>
      <c r="B276" s="5" t="s">
        <v>64</v>
      </c>
      <c r="C276" s="6" t="s">
        <v>20</v>
      </c>
      <c r="D276" s="6">
        <v>377</v>
      </c>
      <c r="E276" s="7">
        <v>44741</v>
      </c>
      <c r="F276" s="7" t="s">
        <v>21</v>
      </c>
      <c r="G276" s="22" t="s">
        <v>323</v>
      </c>
      <c r="H276" s="9" t="s">
        <v>111</v>
      </c>
      <c r="I276" s="10">
        <v>467186</v>
      </c>
      <c r="J276" s="11">
        <v>467000</v>
      </c>
      <c r="K276" s="12">
        <f t="shared" si="22"/>
        <v>186</v>
      </c>
      <c r="L276" s="13" t="s">
        <v>86</v>
      </c>
      <c r="M276" s="9" t="s">
        <v>171</v>
      </c>
      <c r="N276" s="14">
        <f t="shared" si="23"/>
        <v>-82</v>
      </c>
      <c r="O276" s="6" t="s">
        <v>25</v>
      </c>
      <c r="P276" s="15">
        <v>44768</v>
      </c>
      <c r="Q276" s="29" t="s">
        <v>274</v>
      </c>
      <c r="R276" s="16">
        <v>44823</v>
      </c>
      <c r="S276" s="83" t="s">
        <v>356</v>
      </c>
      <c r="T276" s="18"/>
      <c r="U276" s="19" t="s">
        <v>94</v>
      </c>
    </row>
    <row r="277" spans="1:21" s="21" customFormat="1" ht="63.75" customHeight="1">
      <c r="A277" s="24" t="s">
        <v>856</v>
      </c>
      <c r="B277" s="5" t="s">
        <v>117</v>
      </c>
      <c r="C277" s="6" t="s">
        <v>20</v>
      </c>
      <c r="D277" s="6">
        <v>381</v>
      </c>
      <c r="E277" s="7">
        <v>44746</v>
      </c>
      <c r="F277" s="7" t="s">
        <v>21</v>
      </c>
      <c r="G277" s="22" t="s">
        <v>344</v>
      </c>
      <c r="H277" s="9" t="s">
        <v>343</v>
      </c>
      <c r="I277" s="10">
        <v>6000</v>
      </c>
      <c r="J277" s="11">
        <v>5990</v>
      </c>
      <c r="K277" s="12">
        <f t="shared" si="22"/>
        <v>10</v>
      </c>
      <c r="L277" s="13" t="s">
        <v>86</v>
      </c>
      <c r="M277" s="9" t="s">
        <v>107</v>
      </c>
      <c r="N277" s="14">
        <f t="shared" si="23"/>
        <v>-77</v>
      </c>
      <c r="O277" s="6" t="s">
        <v>25</v>
      </c>
      <c r="P277" s="15">
        <v>44768</v>
      </c>
      <c r="Q277" s="29" t="s">
        <v>274</v>
      </c>
      <c r="R277" s="16">
        <v>44823</v>
      </c>
      <c r="S277" s="83" t="s">
        <v>356</v>
      </c>
      <c r="T277" s="18"/>
      <c r="U277" s="19" t="s">
        <v>84</v>
      </c>
    </row>
    <row r="278" spans="1:21" s="21" customFormat="1" ht="63.75" customHeight="1">
      <c r="A278" s="24" t="s">
        <v>859</v>
      </c>
      <c r="B278" s="5" t="s">
        <v>117</v>
      </c>
      <c r="C278" s="6" t="s">
        <v>20</v>
      </c>
      <c r="D278" s="6">
        <v>382</v>
      </c>
      <c r="E278" s="7">
        <v>44746</v>
      </c>
      <c r="F278" s="7" t="s">
        <v>21</v>
      </c>
      <c r="G278" s="22" t="s">
        <v>345</v>
      </c>
      <c r="H278" s="9" t="s">
        <v>282</v>
      </c>
      <c r="I278" s="10">
        <v>4500</v>
      </c>
      <c r="J278" s="11">
        <v>4490</v>
      </c>
      <c r="K278" s="12">
        <f t="shared" si="22"/>
        <v>10</v>
      </c>
      <c r="L278" s="13" t="s">
        <v>86</v>
      </c>
      <c r="M278" s="9" t="s">
        <v>107</v>
      </c>
      <c r="N278" s="14">
        <f t="shared" si="23"/>
        <v>-77</v>
      </c>
      <c r="O278" s="6" t="s">
        <v>25</v>
      </c>
      <c r="P278" s="15">
        <v>44771</v>
      </c>
      <c r="Q278" s="29" t="s">
        <v>274</v>
      </c>
      <c r="R278" s="16">
        <v>44823</v>
      </c>
      <c r="S278" s="83" t="s">
        <v>364</v>
      </c>
      <c r="T278" s="18"/>
      <c r="U278" s="19" t="s">
        <v>84</v>
      </c>
    </row>
    <row r="279" spans="1:21" s="21" customFormat="1" ht="63.75" customHeight="1">
      <c r="A279" s="24" t="s">
        <v>861</v>
      </c>
      <c r="B279" s="5" t="s">
        <v>101</v>
      </c>
      <c r="C279" s="6" t="s">
        <v>20</v>
      </c>
      <c r="D279" s="6">
        <v>385</v>
      </c>
      <c r="E279" s="7">
        <v>44746</v>
      </c>
      <c r="F279" s="7" t="s">
        <v>21</v>
      </c>
      <c r="G279" s="22" t="s">
        <v>327</v>
      </c>
      <c r="H279" s="9" t="s">
        <v>105</v>
      </c>
      <c r="I279" s="10">
        <v>102230</v>
      </c>
      <c r="J279" s="11">
        <v>102155</v>
      </c>
      <c r="K279" s="12">
        <f t="shared" si="22"/>
        <v>75</v>
      </c>
      <c r="L279" s="13" t="s">
        <v>86</v>
      </c>
      <c r="M279" s="9" t="s">
        <v>24</v>
      </c>
      <c r="N279" s="14">
        <f t="shared" si="23"/>
        <v>-77</v>
      </c>
      <c r="O279" s="6" t="s">
        <v>25</v>
      </c>
      <c r="P279" s="15">
        <v>44781</v>
      </c>
      <c r="Q279" s="29" t="s">
        <v>274</v>
      </c>
      <c r="R279" s="16">
        <v>44823</v>
      </c>
      <c r="S279" s="83" t="s">
        <v>372</v>
      </c>
      <c r="T279" s="18"/>
      <c r="U279" s="19" t="s">
        <v>84</v>
      </c>
    </row>
    <row r="280" spans="1:21" s="21" customFormat="1" ht="63.75" customHeight="1">
      <c r="A280" s="24" t="s">
        <v>864</v>
      </c>
      <c r="B280" s="5" t="s">
        <v>101</v>
      </c>
      <c r="C280" s="6" t="s">
        <v>20</v>
      </c>
      <c r="D280" s="6">
        <v>386</v>
      </c>
      <c r="E280" s="7">
        <v>44746</v>
      </c>
      <c r="F280" s="7" t="s">
        <v>21</v>
      </c>
      <c r="G280" s="22" t="s">
        <v>325</v>
      </c>
      <c r="H280" s="9" t="s">
        <v>326</v>
      </c>
      <c r="I280" s="10">
        <v>78150</v>
      </c>
      <c r="J280" s="11">
        <v>78051</v>
      </c>
      <c r="K280" s="12">
        <f t="shared" si="22"/>
        <v>99</v>
      </c>
      <c r="L280" s="13" t="s">
        <v>86</v>
      </c>
      <c r="M280" s="9" t="s">
        <v>97</v>
      </c>
      <c r="N280" s="14">
        <f t="shared" si="23"/>
        <v>-77</v>
      </c>
      <c r="O280" s="6" t="s">
        <v>25</v>
      </c>
      <c r="P280" s="15">
        <v>44775</v>
      </c>
      <c r="Q280" s="29" t="s">
        <v>274</v>
      </c>
      <c r="R280" s="16">
        <v>44823</v>
      </c>
      <c r="S280" s="83" t="s">
        <v>369</v>
      </c>
      <c r="T280" s="18"/>
      <c r="U280" s="19" t="s">
        <v>84</v>
      </c>
    </row>
    <row r="281" spans="1:21" s="21" customFormat="1" ht="63.75" customHeight="1">
      <c r="A281" s="24" t="s">
        <v>865</v>
      </c>
      <c r="B281" s="5" t="s">
        <v>101</v>
      </c>
      <c r="C281" s="6" t="s">
        <v>20</v>
      </c>
      <c r="D281" s="6">
        <v>387</v>
      </c>
      <c r="E281" s="7">
        <v>44746</v>
      </c>
      <c r="F281" s="7" t="s">
        <v>21</v>
      </c>
      <c r="G281" s="22" t="s">
        <v>347</v>
      </c>
      <c r="H281" s="9" t="s">
        <v>118</v>
      </c>
      <c r="I281" s="10">
        <v>50000</v>
      </c>
      <c r="J281" s="11">
        <v>49925</v>
      </c>
      <c r="K281" s="12">
        <f t="shared" si="22"/>
        <v>75</v>
      </c>
      <c r="L281" s="13" t="s">
        <v>86</v>
      </c>
      <c r="M281" s="9" t="s">
        <v>312</v>
      </c>
      <c r="N281" s="14">
        <f t="shared" si="23"/>
        <v>-77</v>
      </c>
      <c r="O281" s="6" t="s">
        <v>25</v>
      </c>
      <c r="P281" s="15">
        <v>44775</v>
      </c>
      <c r="Q281" s="29" t="s">
        <v>274</v>
      </c>
      <c r="R281" s="16">
        <v>44823</v>
      </c>
      <c r="S281" s="83" t="s">
        <v>369</v>
      </c>
      <c r="T281" s="18"/>
      <c r="U281" s="19" t="s">
        <v>84</v>
      </c>
    </row>
    <row r="282" spans="1:21" s="21" customFormat="1" ht="63.75" customHeight="1">
      <c r="A282" s="24" t="s">
        <v>867</v>
      </c>
      <c r="B282" s="5" t="s">
        <v>101</v>
      </c>
      <c r="C282" s="6" t="s">
        <v>20</v>
      </c>
      <c r="D282" s="6">
        <v>388</v>
      </c>
      <c r="E282" s="7">
        <v>44746</v>
      </c>
      <c r="F282" s="7" t="s">
        <v>21</v>
      </c>
      <c r="G282" s="22" t="s">
        <v>348</v>
      </c>
      <c r="H282" s="9" t="s">
        <v>406</v>
      </c>
      <c r="I282" s="10">
        <v>24000</v>
      </c>
      <c r="J282" s="11">
        <v>23900</v>
      </c>
      <c r="K282" s="12">
        <f t="shared" si="22"/>
        <v>100</v>
      </c>
      <c r="L282" s="13" t="s">
        <v>86</v>
      </c>
      <c r="M282" s="9" t="s">
        <v>24</v>
      </c>
      <c r="N282" s="14">
        <f t="shared" si="23"/>
        <v>-77</v>
      </c>
      <c r="O282" s="6" t="s">
        <v>25</v>
      </c>
      <c r="P282" s="15">
        <v>44768</v>
      </c>
      <c r="Q282" s="29" t="s">
        <v>274</v>
      </c>
      <c r="R282" s="16">
        <v>44823</v>
      </c>
      <c r="S282" s="83" t="s">
        <v>356</v>
      </c>
      <c r="T282" s="18"/>
      <c r="U282" s="19" t="s">
        <v>84</v>
      </c>
    </row>
    <row r="283" spans="1:21" s="21" customFormat="1" ht="63.75" customHeight="1">
      <c r="A283" s="24" t="s">
        <v>871</v>
      </c>
      <c r="B283" s="5" t="s">
        <v>117</v>
      </c>
      <c r="C283" s="6" t="s">
        <v>20</v>
      </c>
      <c r="D283" s="6">
        <v>390</v>
      </c>
      <c r="E283" s="7">
        <v>44747</v>
      </c>
      <c r="F283" s="7" t="s">
        <v>21</v>
      </c>
      <c r="G283" s="22" t="s">
        <v>328</v>
      </c>
      <c r="H283" s="9" t="s">
        <v>231</v>
      </c>
      <c r="I283" s="10">
        <v>5000</v>
      </c>
      <c r="J283" s="11">
        <v>4950</v>
      </c>
      <c r="K283" s="12">
        <f t="shared" si="22"/>
        <v>50</v>
      </c>
      <c r="L283" s="13" t="s">
        <v>86</v>
      </c>
      <c r="M283" s="9" t="s">
        <v>24</v>
      </c>
      <c r="N283" s="14">
        <f t="shared" si="23"/>
        <v>-76</v>
      </c>
      <c r="O283" s="6" t="s">
        <v>25</v>
      </c>
      <c r="P283" s="15">
        <v>44775</v>
      </c>
      <c r="Q283" s="29" t="s">
        <v>274</v>
      </c>
      <c r="R283" s="16">
        <v>44823</v>
      </c>
      <c r="S283" s="83" t="s">
        <v>369</v>
      </c>
      <c r="T283" s="18"/>
      <c r="U283" s="19" t="s">
        <v>84</v>
      </c>
    </row>
    <row r="284" spans="1:21" s="21" customFormat="1" ht="63.75" customHeight="1">
      <c r="A284" s="24" t="s">
        <v>874</v>
      </c>
      <c r="B284" s="5" t="s">
        <v>57</v>
      </c>
      <c r="C284" s="6" t="s">
        <v>20</v>
      </c>
      <c r="D284" s="6">
        <v>392</v>
      </c>
      <c r="E284" s="7">
        <v>44747</v>
      </c>
      <c r="F284" s="7" t="s">
        <v>21</v>
      </c>
      <c r="G284" s="22" t="s">
        <v>333</v>
      </c>
      <c r="H284" s="9" t="s">
        <v>110</v>
      </c>
      <c r="I284" s="10">
        <v>5000</v>
      </c>
      <c r="J284" s="11">
        <v>4990</v>
      </c>
      <c r="K284" s="12">
        <f t="shared" si="22"/>
        <v>10</v>
      </c>
      <c r="L284" s="13" t="s">
        <v>86</v>
      </c>
      <c r="M284" s="9" t="s">
        <v>107</v>
      </c>
      <c r="N284" s="14">
        <f t="shared" si="23"/>
        <v>-76</v>
      </c>
      <c r="O284" s="6" t="s">
        <v>25</v>
      </c>
      <c r="P284" s="15">
        <v>44781</v>
      </c>
      <c r="Q284" s="29" t="s">
        <v>274</v>
      </c>
      <c r="R284" s="16">
        <v>44823</v>
      </c>
      <c r="S284" s="83" t="s">
        <v>372</v>
      </c>
      <c r="T284" s="18"/>
      <c r="U284" s="19" t="s">
        <v>84</v>
      </c>
    </row>
    <row r="285" spans="1:21" s="21" customFormat="1" ht="63.75" customHeight="1">
      <c r="A285" s="24" t="s">
        <v>876</v>
      </c>
      <c r="B285" s="5" t="s">
        <v>57</v>
      </c>
      <c r="C285" s="6" t="s">
        <v>20</v>
      </c>
      <c r="D285" s="6">
        <v>393</v>
      </c>
      <c r="E285" s="7">
        <v>44747</v>
      </c>
      <c r="F285" s="7" t="s">
        <v>21</v>
      </c>
      <c r="G285" s="22" t="s">
        <v>331</v>
      </c>
      <c r="H285" s="9" t="s">
        <v>132</v>
      </c>
      <c r="I285" s="10">
        <v>46000</v>
      </c>
      <c r="J285" s="11">
        <v>45912</v>
      </c>
      <c r="K285" s="12">
        <f t="shared" si="22"/>
        <v>88</v>
      </c>
      <c r="L285" s="13" t="s">
        <v>86</v>
      </c>
      <c r="M285" s="9" t="s">
        <v>97</v>
      </c>
      <c r="N285" s="14">
        <f t="shared" si="23"/>
        <v>-76</v>
      </c>
      <c r="O285" s="6" t="s">
        <v>25</v>
      </c>
      <c r="P285" s="15">
        <v>44775</v>
      </c>
      <c r="Q285" s="29" t="s">
        <v>274</v>
      </c>
      <c r="R285" s="16">
        <v>44823</v>
      </c>
      <c r="S285" s="83" t="s">
        <v>369</v>
      </c>
      <c r="T285" s="18"/>
      <c r="U285" s="19" t="s">
        <v>84</v>
      </c>
    </row>
    <row r="286" spans="1:21" s="21" customFormat="1" ht="63.75" customHeight="1">
      <c r="A286" s="24" t="s">
        <v>878</v>
      </c>
      <c r="B286" s="5" t="s">
        <v>57</v>
      </c>
      <c r="C286" s="6" t="s">
        <v>20</v>
      </c>
      <c r="D286" s="6">
        <v>395</v>
      </c>
      <c r="E286" s="7">
        <v>44747</v>
      </c>
      <c r="F286" s="7" t="s">
        <v>21</v>
      </c>
      <c r="G286" s="22" t="s">
        <v>332</v>
      </c>
      <c r="H286" s="9" t="s">
        <v>135</v>
      </c>
      <c r="I286" s="10">
        <v>1000</v>
      </c>
      <c r="J286" s="11">
        <v>1000</v>
      </c>
      <c r="K286" s="12">
        <f t="shared" si="22"/>
        <v>0</v>
      </c>
      <c r="L286" s="13" t="s">
        <v>86</v>
      </c>
      <c r="M286" s="9" t="s">
        <v>24</v>
      </c>
      <c r="N286" s="14">
        <f t="shared" si="23"/>
        <v>-76</v>
      </c>
      <c r="O286" s="6" t="s">
        <v>25</v>
      </c>
      <c r="P286" s="15">
        <v>44789</v>
      </c>
      <c r="Q286" s="29" t="s">
        <v>274</v>
      </c>
      <c r="R286" s="16">
        <v>44823</v>
      </c>
      <c r="S286" s="83" t="s">
        <v>398</v>
      </c>
      <c r="T286" s="18"/>
      <c r="U286" s="19" t="s">
        <v>84</v>
      </c>
    </row>
    <row r="287" spans="1:21" s="21" customFormat="1" ht="63.75" customHeight="1">
      <c r="A287" s="24" t="s">
        <v>880</v>
      </c>
      <c r="B287" s="5" t="s">
        <v>57</v>
      </c>
      <c r="C287" s="6" t="s">
        <v>20</v>
      </c>
      <c r="D287" s="6">
        <v>396</v>
      </c>
      <c r="E287" s="7">
        <v>44747</v>
      </c>
      <c r="F287" s="7" t="s">
        <v>21</v>
      </c>
      <c r="G287" s="22" t="s">
        <v>330</v>
      </c>
      <c r="H287" s="9" t="s">
        <v>178</v>
      </c>
      <c r="I287" s="10">
        <v>1000</v>
      </c>
      <c r="J287" s="11">
        <v>1000</v>
      </c>
      <c r="K287" s="12">
        <f t="shared" si="22"/>
        <v>0</v>
      </c>
      <c r="L287" s="13" t="s">
        <v>86</v>
      </c>
      <c r="M287" s="9" t="s">
        <v>24</v>
      </c>
      <c r="N287" s="14">
        <f t="shared" si="23"/>
        <v>-76</v>
      </c>
      <c r="O287" s="6" t="s">
        <v>25</v>
      </c>
      <c r="P287" s="15">
        <v>44789</v>
      </c>
      <c r="Q287" s="29" t="s">
        <v>274</v>
      </c>
      <c r="R287" s="16">
        <v>44823</v>
      </c>
      <c r="S287" s="83" t="s">
        <v>398</v>
      </c>
      <c r="T287" s="18"/>
      <c r="U287" s="19" t="s">
        <v>84</v>
      </c>
    </row>
    <row r="288" spans="1:21" s="21" customFormat="1" ht="63.75" customHeight="1">
      <c r="A288" s="24" t="s">
        <v>884</v>
      </c>
      <c r="B288" s="5" t="s">
        <v>57</v>
      </c>
      <c r="C288" s="6" t="s">
        <v>20</v>
      </c>
      <c r="D288" s="6">
        <v>397</v>
      </c>
      <c r="E288" s="7">
        <v>44747</v>
      </c>
      <c r="F288" s="7" t="s">
        <v>21</v>
      </c>
      <c r="G288" s="22" t="s">
        <v>340</v>
      </c>
      <c r="H288" s="9" t="s">
        <v>341</v>
      </c>
      <c r="I288" s="10">
        <v>75000</v>
      </c>
      <c r="J288" s="11">
        <v>74952</v>
      </c>
      <c r="K288" s="12">
        <f t="shared" si="22"/>
        <v>48</v>
      </c>
      <c r="L288" s="13" t="s">
        <v>86</v>
      </c>
      <c r="M288" s="9" t="s">
        <v>107</v>
      </c>
      <c r="N288" s="14">
        <f t="shared" si="23"/>
        <v>-76</v>
      </c>
      <c r="O288" s="6" t="s">
        <v>25</v>
      </c>
      <c r="P288" s="15">
        <v>44775</v>
      </c>
      <c r="Q288" s="29" t="s">
        <v>274</v>
      </c>
      <c r="R288" s="16">
        <v>44823</v>
      </c>
      <c r="S288" s="83" t="s">
        <v>369</v>
      </c>
      <c r="T288" s="18"/>
      <c r="U288" s="19" t="s">
        <v>84</v>
      </c>
    </row>
    <row r="289" spans="1:21" s="21" customFormat="1" ht="63.75" customHeight="1">
      <c r="A289" s="24" t="s">
        <v>888</v>
      </c>
      <c r="B289" s="5" t="s">
        <v>101</v>
      </c>
      <c r="C289" s="6" t="s">
        <v>20</v>
      </c>
      <c r="D289" s="6">
        <v>399</v>
      </c>
      <c r="E289" s="7">
        <v>44748</v>
      </c>
      <c r="F289" s="7" t="s">
        <v>21</v>
      </c>
      <c r="G289" s="22" t="s">
        <v>338</v>
      </c>
      <c r="H289" s="9" t="s">
        <v>440</v>
      </c>
      <c r="I289" s="10">
        <v>30000</v>
      </c>
      <c r="J289" s="11">
        <v>29984</v>
      </c>
      <c r="K289" s="12">
        <f t="shared" si="22"/>
        <v>16</v>
      </c>
      <c r="L289" s="13" t="s">
        <v>86</v>
      </c>
      <c r="M289" s="9" t="s">
        <v>97</v>
      </c>
      <c r="N289" s="14">
        <f t="shared" si="23"/>
        <v>-75</v>
      </c>
      <c r="O289" s="6" t="s">
        <v>25</v>
      </c>
      <c r="P289" s="15">
        <v>44775</v>
      </c>
      <c r="Q289" s="29" t="s">
        <v>274</v>
      </c>
      <c r="R289" s="16">
        <v>44823</v>
      </c>
      <c r="S289" s="83" t="s">
        <v>373</v>
      </c>
      <c r="T289" s="18"/>
      <c r="U289" s="19" t="s">
        <v>84</v>
      </c>
    </row>
    <row r="290" spans="1:21" s="21" customFormat="1" ht="63.75" customHeight="1">
      <c r="A290" s="24" t="s">
        <v>891</v>
      </c>
      <c r="B290" s="5" t="s">
        <v>101</v>
      </c>
      <c r="C290" s="6" t="s">
        <v>20</v>
      </c>
      <c r="D290" s="6">
        <v>400</v>
      </c>
      <c r="E290" s="7">
        <v>44748</v>
      </c>
      <c r="F290" s="7" t="s">
        <v>21</v>
      </c>
      <c r="G290" s="22" t="s">
        <v>336</v>
      </c>
      <c r="H290" s="9" t="s">
        <v>115</v>
      </c>
      <c r="I290" s="10">
        <v>56270</v>
      </c>
      <c r="J290" s="11">
        <v>56235</v>
      </c>
      <c r="K290" s="12">
        <f t="shared" si="22"/>
        <v>35</v>
      </c>
      <c r="L290" s="13" t="s">
        <v>86</v>
      </c>
      <c r="M290" s="9" t="s">
        <v>97</v>
      </c>
      <c r="N290" s="14">
        <f t="shared" si="23"/>
        <v>-75</v>
      </c>
      <c r="O290" s="6" t="s">
        <v>25</v>
      </c>
      <c r="P290" s="15">
        <v>44781</v>
      </c>
      <c r="Q290" s="29" t="s">
        <v>274</v>
      </c>
      <c r="R290" s="16">
        <v>44823</v>
      </c>
      <c r="S290" s="83" t="s">
        <v>372</v>
      </c>
      <c r="T290" s="18"/>
      <c r="U290" s="19" t="s">
        <v>84</v>
      </c>
    </row>
    <row r="291" spans="1:21" s="21" customFormat="1" ht="63.75" customHeight="1">
      <c r="A291" s="24" t="s">
        <v>895</v>
      </c>
      <c r="B291" s="9" t="s">
        <v>702</v>
      </c>
      <c r="C291" s="6" t="s">
        <v>20</v>
      </c>
      <c r="D291" s="6">
        <v>401</v>
      </c>
      <c r="E291" s="7">
        <v>44748</v>
      </c>
      <c r="F291" s="7" t="s">
        <v>21</v>
      </c>
      <c r="G291" s="22" t="s">
        <v>335</v>
      </c>
      <c r="H291" s="9" t="s">
        <v>281</v>
      </c>
      <c r="I291" s="10">
        <v>27950</v>
      </c>
      <c r="J291" s="11">
        <v>27924</v>
      </c>
      <c r="K291" s="12">
        <f t="shared" si="22"/>
        <v>26</v>
      </c>
      <c r="L291" s="13" t="s">
        <v>86</v>
      </c>
      <c r="M291" s="9" t="s">
        <v>97</v>
      </c>
      <c r="N291" s="14">
        <f t="shared" si="23"/>
        <v>-75</v>
      </c>
      <c r="O291" s="6" t="s">
        <v>25</v>
      </c>
      <c r="P291" s="15">
        <v>44781</v>
      </c>
      <c r="Q291" s="29" t="s">
        <v>274</v>
      </c>
      <c r="R291" s="16">
        <v>44823</v>
      </c>
      <c r="S291" s="83" t="s">
        <v>372</v>
      </c>
      <c r="T291" s="18"/>
      <c r="U291" s="19" t="s">
        <v>84</v>
      </c>
    </row>
    <row r="292" spans="1:21" s="21" customFormat="1" ht="63.75" customHeight="1">
      <c r="A292" s="24" t="s">
        <v>897</v>
      </c>
      <c r="B292" s="5" t="s">
        <v>53</v>
      </c>
      <c r="C292" s="6" t="s">
        <v>20</v>
      </c>
      <c r="D292" s="6">
        <v>404</v>
      </c>
      <c r="E292" s="7">
        <v>44754</v>
      </c>
      <c r="F292" s="7" t="s">
        <v>21</v>
      </c>
      <c r="G292" s="22" t="s">
        <v>351</v>
      </c>
      <c r="H292" s="9" t="s">
        <v>352</v>
      </c>
      <c r="I292" s="10">
        <v>8000</v>
      </c>
      <c r="J292" s="11">
        <v>8000</v>
      </c>
      <c r="K292" s="12">
        <f t="shared" si="22"/>
        <v>0</v>
      </c>
      <c r="L292" s="13" t="s">
        <v>86</v>
      </c>
      <c r="M292" s="9" t="s">
        <v>24</v>
      </c>
      <c r="N292" s="14">
        <f t="shared" si="23"/>
        <v>-69</v>
      </c>
      <c r="O292" s="6" t="s">
        <v>25</v>
      </c>
      <c r="P292" s="15">
        <v>44781</v>
      </c>
      <c r="Q292" s="29" t="s">
        <v>274</v>
      </c>
      <c r="R292" s="16">
        <v>44823</v>
      </c>
      <c r="S292" s="83" t="s">
        <v>372</v>
      </c>
      <c r="T292" s="18"/>
      <c r="U292" s="19" t="s">
        <v>84</v>
      </c>
    </row>
    <row r="293" spans="1:21" s="21" customFormat="1" ht="63.75" customHeight="1">
      <c r="A293" s="24" t="s">
        <v>899</v>
      </c>
      <c r="B293" s="5" t="s">
        <v>53</v>
      </c>
      <c r="C293" s="6" t="s">
        <v>20</v>
      </c>
      <c r="D293" s="6">
        <v>406</v>
      </c>
      <c r="E293" s="7">
        <v>44754</v>
      </c>
      <c r="F293" s="7" t="s">
        <v>21</v>
      </c>
      <c r="G293" s="22" t="s">
        <v>353</v>
      </c>
      <c r="H293" s="9" t="s">
        <v>354</v>
      </c>
      <c r="I293" s="10">
        <v>24500</v>
      </c>
      <c r="J293" s="11">
        <v>24451</v>
      </c>
      <c r="K293" s="12">
        <f t="shared" si="22"/>
        <v>49</v>
      </c>
      <c r="L293" s="13" t="s">
        <v>86</v>
      </c>
      <c r="M293" s="9" t="s">
        <v>24</v>
      </c>
      <c r="N293" s="14">
        <f t="shared" si="23"/>
        <v>-69</v>
      </c>
      <c r="O293" s="6" t="s">
        <v>25</v>
      </c>
      <c r="P293" s="15">
        <v>44792</v>
      </c>
      <c r="Q293" s="29" t="s">
        <v>274</v>
      </c>
      <c r="R293" s="16">
        <v>44823</v>
      </c>
      <c r="S293" s="83" t="s">
        <v>403</v>
      </c>
      <c r="T293" s="18"/>
      <c r="U293" s="19" t="s">
        <v>84</v>
      </c>
    </row>
    <row r="294" spans="1:21" s="21" customFormat="1" ht="63.75" customHeight="1">
      <c r="A294" s="24" t="s">
        <v>902</v>
      </c>
      <c r="B294" s="5" t="s">
        <v>82</v>
      </c>
      <c r="C294" s="6" t="s">
        <v>20</v>
      </c>
      <c r="D294" s="6">
        <v>422</v>
      </c>
      <c r="E294" s="7">
        <v>44774</v>
      </c>
      <c r="F294" s="7" t="s">
        <v>21</v>
      </c>
      <c r="G294" s="22" t="s">
        <v>383</v>
      </c>
      <c r="H294" s="9" t="s">
        <v>384</v>
      </c>
      <c r="I294" s="10">
        <v>5000</v>
      </c>
      <c r="J294" s="11">
        <v>4988</v>
      </c>
      <c r="K294" s="12">
        <f t="shared" si="22"/>
        <v>12</v>
      </c>
      <c r="L294" s="13" t="s">
        <v>86</v>
      </c>
      <c r="M294" s="9" t="s">
        <v>107</v>
      </c>
      <c r="N294" s="14">
        <f t="shared" si="23"/>
        <v>-49</v>
      </c>
      <c r="O294" s="6" t="s">
        <v>25</v>
      </c>
      <c r="P294" s="15">
        <v>44792</v>
      </c>
      <c r="Q294" s="29" t="s">
        <v>274</v>
      </c>
      <c r="R294" s="16">
        <v>44823</v>
      </c>
      <c r="S294" s="83" t="s">
        <v>403</v>
      </c>
      <c r="T294" s="18"/>
      <c r="U294" s="19" t="s">
        <v>84</v>
      </c>
    </row>
    <row r="295" spans="1:21" s="21" customFormat="1" ht="63.75" customHeight="1">
      <c r="A295" s="24" t="s">
        <v>905</v>
      </c>
      <c r="B295" s="5" t="s">
        <v>82</v>
      </c>
      <c r="C295" s="6" t="s">
        <v>20</v>
      </c>
      <c r="D295" s="6">
        <v>423</v>
      </c>
      <c r="E295" s="7">
        <v>44774</v>
      </c>
      <c r="F295" s="7" t="s">
        <v>21</v>
      </c>
      <c r="G295" s="22" t="s">
        <v>386</v>
      </c>
      <c r="H295" s="9" t="s">
        <v>137</v>
      </c>
      <c r="I295" s="10">
        <v>1050</v>
      </c>
      <c r="J295" s="11">
        <v>1050</v>
      </c>
      <c r="K295" s="12">
        <f t="shared" si="22"/>
        <v>0</v>
      </c>
      <c r="L295" s="13" t="s">
        <v>86</v>
      </c>
      <c r="M295" s="9" t="s">
        <v>312</v>
      </c>
      <c r="N295" s="14">
        <f t="shared" si="23"/>
        <v>-49</v>
      </c>
      <c r="O295" s="6" t="s">
        <v>25</v>
      </c>
      <c r="P295" s="15">
        <v>44792</v>
      </c>
      <c r="Q295" s="29" t="s">
        <v>274</v>
      </c>
      <c r="R295" s="16">
        <v>44823</v>
      </c>
      <c r="S295" s="83" t="s">
        <v>403</v>
      </c>
      <c r="T295" s="18"/>
      <c r="U295" s="19" t="s">
        <v>84</v>
      </c>
    </row>
    <row r="296" spans="1:21" s="21" customFormat="1" ht="60" customHeight="1">
      <c r="A296" s="24" t="s">
        <v>907</v>
      </c>
      <c r="B296" s="5" t="s">
        <v>117</v>
      </c>
      <c r="C296" s="6" t="s">
        <v>20</v>
      </c>
      <c r="D296" s="6">
        <v>339</v>
      </c>
      <c r="E296" s="7">
        <v>44726</v>
      </c>
      <c r="F296" s="7" t="s">
        <v>21</v>
      </c>
      <c r="G296" s="22" t="s">
        <v>299</v>
      </c>
      <c r="H296" s="9" t="s">
        <v>209</v>
      </c>
      <c r="I296" s="10">
        <v>90625</v>
      </c>
      <c r="J296" s="11">
        <v>90515</v>
      </c>
      <c r="K296" s="12">
        <f t="shared" si="22"/>
        <v>110</v>
      </c>
      <c r="L296" s="13" t="s">
        <v>86</v>
      </c>
      <c r="M296" s="9" t="s">
        <v>96</v>
      </c>
      <c r="N296" s="14">
        <f t="shared" si="23"/>
        <v>-104</v>
      </c>
      <c r="O296" s="6" t="s">
        <v>25</v>
      </c>
      <c r="P296" s="15">
        <v>44771</v>
      </c>
      <c r="Q296" s="9" t="s">
        <v>276</v>
      </c>
      <c r="R296" s="16">
        <v>44830</v>
      </c>
      <c r="S296" s="83" t="s">
        <v>364</v>
      </c>
      <c r="T296" s="18"/>
      <c r="U296" s="19" t="s">
        <v>36</v>
      </c>
    </row>
    <row r="297" spans="1:21" s="21" customFormat="1" ht="60" customHeight="1">
      <c r="A297" s="24" t="s">
        <v>909</v>
      </c>
      <c r="B297" s="5" t="s">
        <v>100</v>
      </c>
      <c r="C297" s="6" t="s">
        <v>20</v>
      </c>
      <c r="D297" s="6">
        <v>341</v>
      </c>
      <c r="E297" s="7">
        <v>44726</v>
      </c>
      <c r="F297" s="7" t="s">
        <v>21</v>
      </c>
      <c r="G297" s="22" t="s">
        <v>300</v>
      </c>
      <c r="H297" s="9" t="s">
        <v>118</v>
      </c>
      <c r="I297" s="10">
        <v>80000</v>
      </c>
      <c r="J297" s="11">
        <v>79906</v>
      </c>
      <c r="K297" s="12">
        <f t="shared" si="22"/>
        <v>94</v>
      </c>
      <c r="L297" s="13" t="s">
        <v>86</v>
      </c>
      <c r="M297" s="9" t="s">
        <v>312</v>
      </c>
      <c r="N297" s="14">
        <f t="shared" si="23"/>
        <v>-104</v>
      </c>
      <c r="O297" s="6" t="s">
        <v>25</v>
      </c>
      <c r="P297" s="15">
        <v>44771</v>
      </c>
      <c r="Q297" s="9" t="s">
        <v>276</v>
      </c>
      <c r="R297" s="16">
        <v>44830</v>
      </c>
      <c r="S297" s="83" t="s">
        <v>364</v>
      </c>
      <c r="T297" s="18"/>
      <c r="U297" s="19" t="s">
        <v>84</v>
      </c>
    </row>
    <row r="298" spans="1:21" s="21" customFormat="1" ht="60" customHeight="1">
      <c r="A298" s="24" t="s">
        <v>912</v>
      </c>
      <c r="B298" s="9" t="s">
        <v>702</v>
      </c>
      <c r="C298" s="6" t="s">
        <v>20</v>
      </c>
      <c r="D298" s="6">
        <v>370</v>
      </c>
      <c r="E298" s="7">
        <v>44733</v>
      </c>
      <c r="F298" s="7" t="s">
        <v>21</v>
      </c>
      <c r="G298" s="22" t="s">
        <v>313</v>
      </c>
      <c r="H298" s="9" t="s">
        <v>314</v>
      </c>
      <c r="I298" s="10">
        <v>184140</v>
      </c>
      <c r="J298" s="11">
        <v>184040</v>
      </c>
      <c r="K298" s="12">
        <f t="shared" si="22"/>
        <v>100</v>
      </c>
      <c r="L298" s="13" t="s">
        <v>86</v>
      </c>
      <c r="M298" s="9" t="s">
        <v>96</v>
      </c>
      <c r="N298" s="14">
        <f t="shared" si="23"/>
        <v>-97</v>
      </c>
      <c r="O298" s="6" t="s">
        <v>25</v>
      </c>
      <c r="P298" s="15">
        <v>44768</v>
      </c>
      <c r="Q298" s="9" t="s">
        <v>276</v>
      </c>
      <c r="R298" s="16">
        <v>44830</v>
      </c>
      <c r="S298" s="83" t="s">
        <v>356</v>
      </c>
      <c r="T298" s="18"/>
      <c r="U298" s="19" t="s">
        <v>36</v>
      </c>
    </row>
    <row r="299" spans="1:21" s="21" customFormat="1" ht="63.75" customHeight="1">
      <c r="A299" s="24" t="s">
        <v>915</v>
      </c>
      <c r="B299" s="5" t="s">
        <v>57</v>
      </c>
      <c r="C299" s="6" t="s">
        <v>20</v>
      </c>
      <c r="D299" s="6">
        <v>394</v>
      </c>
      <c r="E299" s="7">
        <v>44747</v>
      </c>
      <c r="F299" s="7" t="s">
        <v>21</v>
      </c>
      <c r="G299" s="22" t="s">
        <v>334</v>
      </c>
      <c r="H299" s="9" t="s">
        <v>159</v>
      </c>
      <c r="I299" s="10">
        <v>3000</v>
      </c>
      <c r="J299" s="11">
        <v>2985</v>
      </c>
      <c r="K299" s="12">
        <f t="shared" si="22"/>
        <v>15</v>
      </c>
      <c r="L299" s="13" t="s">
        <v>86</v>
      </c>
      <c r="M299" s="9" t="s">
        <v>24</v>
      </c>
      <c r="N299" s="14">
        <f t="shared" si="23"/>
        <v>-83</v>
      </c>
      <c r="O299" s="6" t="s">
        <v>25</v>
      </c>
      <c r="P299" s="15">
        <v>44792</v>
      </c>
      <c r="Q299" s="9" t="s">
        <v>276</v>
      </c>
      <c r="R299" s="16">
        <v>44830</v>
      </c>
      <c r="S299" s="83" t="s">
        <v>403</v>
      </c>
      <c r="T299" s="18"/>
      <c r="U299" s="19" t="s">
        <v>84</v>
      </c>
    </row>
    <row r="300" spans="1:21" s="21" customFormat="1" ht="60" customHeight="1">
      <c r="A300" s="24" t="s">
        <v>918</v>
      </c>
      <c r="B300" s="5" t="s">
        <v>237</v>
      </c>
      <c r="C300" s="6" t="s">
        <v>20</v>
      </c>
      <c r="D300" s="6">
        <v>303</v>
      </c>
      <c r="E300" s="7">
        <v>44705</v>
      </c>
      <c r="F300" s="7" t="s">
        <v>21</v>
      </c>
      <c r="G300" s="22" t="s">
        <v>238</v>
      </c>
      <c r="H300" s="9" t="s">
        <v>239</v>
      </c>
      <c r="I300" s="10">
        <v>240550</v>
      </c>
      <c r="J300" s="11">
        <v>235496.07</v>
      </c>
      <c r="K300" s="12">
        <f t="shared" si="22"/>
        <v>5053.929999999993</v>
      </c>
      <c r="L300" s="13" t="s">
        <v>86</v>
      </c>
      <c r="M300" s="9" t="s">
        <v>240</v>
      </c>
      <c r="N300" s="14">
        <f t="shared" si="23"/>
        <v>-134</v>
      </c>
      <c r="O300" s="6" t="s">
        <v>25</v>
      </c>
      <c r="P300" s="15">
        <v>44746</v>
      </c>
      <c r="Q300" s="9" t="s">
        <v>585</v>
      </c>
      <c r="R300" s="16">
        <v>44839</v>
      </c>
      <c r="S300" s="83" t="s">
        <v>320</v>
      </c>
      <c r="T300" s="18"/>
      <c r="U300" s="19" t="s">
        <v>94</v>
      </c>
    </row>
    <row r="301" spans="1:21" s="21" customFormat="1" ht="60" customHeight="1">
      <c r="A301" s="24" t="s">
        <v>921</v>
      </c>
      <c r="B301" s="5" t="s">
        <v>100</v>
      </c>
      <c r="C301" s="6" t="s">
        <v>20</v>
      </c>
      <c r="D301" s="6">
        <v>342</v>
      </c>
      <c r="E301" s="7">
        <v>44726</v>
      </c>
      <c r="F301" s="7" t="s">
        <v>21</v>
      </c>
      <c r="G301" s="22" t="s">
        <v>300</v>
      </c>
      <c r="H301" s="9" t="s">
        <v>209</v>
      </c>
      <c r="I301" s="10">
        <v>15000</v>
      </c>
      <c r="J301" s="11">
        <v>14940</v>
      </c>
      <c r="K301" s="12">
        <f t="shared" si="22"/>
        <v>60</v>
      </c>
      <c r="L301" s="13" t="s">
        <v>86</v>
      </c>
      <c r="M301" s="9" t="s">
        <v>242</v>
      </c>
      <c r="N301" s="14">
        <f t="shared" ref="N301:N332" si="24">E301-R301</f>
        <v>-113</v>
      </c>
      <c r="O301" s="6" t="s">
        <v>25</v>
      </c>
      <c r="P301" s="15">
        <v>44771</v>
      </c>
      <c r="Q301" s="9" t="s">
        <v>585</v>
      </c>
      <c r="R301" s="16">
        <v>44839</v>
      </c>
      <c r="S301" s="83" t="s">
        <v>364</v>
      </c>
      <c r="T301" s="18"/>
      <c r="U301" s="19" t="s">
        <v>84</v>
      </c>
    </row>
    <row r="302" spans="1:21" s="21" customFormat="1" ht="63.75" customHeight="1">
      <c r="A302" s="24" t="s">
        <v>924</v>
      </c>
      <c r="B302" s="5" t="s">
        <v>117</v>
      </c>
      <c r="C302" s="6" t="s">
        <v>20</v>
      </c>
      <c r="D302" s="6">
        <v>391</v>
      </c>
      <c r="E302" s="7">
        <v>44747</v>
      </c>
      <c r="F302" s="7" t="s">
        <v>21</v>
      </c>
      <c r="G302" s="22" t="s">
        <v>342</v>
      </c>
      <c r="H302" s="9" t="s">
        <v>209</v>
      </c>
      <c r="I302" s="10">
        <v>115000</v>
      </c>
      <c r="J302" s="11">
        <v>114903</v>
      </c>
      <c r="K302" s="12">
        <f t="shared" si="22"/>
        <v>97</v>
      </c>
      <c r="L302" s="13" t="s">
        <v>86</v>
      </c>
      <c r="M302" s="9" t="s">
        <v>242</v>
      </c>
      <c r="N302" s="14">
        <f t="shared" si="24"/>
        <v>-92</v>
      </c>
      <c r="O302" s="6" t="s">
        <v>25</v>
      </c>
      <c r="P302" s="15">
        <v>44781</v>
      </c>
      <c r="Q302" s="9" t="s">
        <v>585</v>
      </c>
      <c r="R302" s="16">
        <v>44839</v>
      </c>
      <c r="S302" s="83" t="s">
        <v>372</v>
      </c>
      <c r="T302" s="18"/>
      <c r="U302" s="19" t="s">
        <v>84</v>
      </c>
    </row>
    <row r="303" spans="1:21" s="21" customFormat="1" ht="63.75" customHeight="1">
      <c r="A303" s="24" t="s">
        <v>926</v>
      </c>
      <c r="B303" s="5" t="s">
        <v>82</v>
      </c>
      <c r="C303" s="6" t="s">
        <v>20</v>
      </c>
      <c r="D303" s="6">
        <v>420</v>
      </c>
      <c r="E303" s="7">
        <v>44774</v>
      </c>
      <c r="F303" s="7" t="s">
        <v>21</v>
      </c>
      <c r="G303" s="22" t="s">
        <v>381</v>
      </c>
      <c r="H303" s="9" t="s">
        <v>132</v>
      </c>
      <c r="I303" s="10">
        <v>2000</v>
      </c>
      <c r="J303" s="11">
        <v>1995</v>
      </c>
      <c r="K303" s="12">
        <f t="shared" si="22"/>
        <v>5</v>
      </c>
      <c r="L303" s="13" t="s">
        <v>86</v>
      </c>
      <c r="M303" s="9" t="s">
        <v>24</v>
      </c>
      <c r="N303" s="14">
        <f t="shared" si="24"/>
        <v>-65</v>
      </c>
      <c r="O303" s="6" t="s">
        <v>25</v>
      </c>
      <c r="P303" s="15">
        <v>44813</v>
      </c>
      <c r="Q303" s="9" t="s">
        <v>585</v>
      </c>
      <c r="R303" s="16">
        <v>44839</v>
      </c>
      <c r="S303" s="83" t="s">
        <v>444</v>
      </c>
      <c r="T303" s="18"/>
      <c r="U303" s="19" t="s">
        <v>84</v>
      </c>
    </row>
    <row r="304" spans="1:21" s="21" customFormat="1" ht="63.75" customHeight="1">
      <c r="A304" s="24" t="s">
        <v>929</v>
      </c>
      <c r="B304" s="5" t="s">
        <v>82</v>
      </c>
      <c r="C304" s="6" t="s">
        <v>20</v>
      </c>
      <c r="D304" s="6">
        <v>421</v>
      </c>
      <c r="E304" s="7">
        <v>44774</v>
      </c>
      <c r="F304" s="7" t="s">
        <v>21</v>
      </c>
      <c r="G304" s="22" t="s">
        <v>382</v>
      </c>
      <c r="H304" s="9" t="s">
        <v>105</v>
      </c>
      <c r="I304" s="10">
        <v>10000</v>
      </c>
      <c r="J304" s="11">
        <v>9982</v>
      </c>
      <c r="K304" s="12">
        <f t="shared" si="22"/>
        <v>18</v>
      </c>
      <c r="L304" s="13" t="s">
        <v>86</v>
      </c>
      <c r="M304" s="9" t="s">
        <v>24</v>
      </c>
      <c r="N304" s="14">
        <f t="shared" si="24"/>
        <v>-65</v>
      </c>
      <c r="O304" s="6" t="s">
        <v>25</v>
      </c>
      <c r="P304" s="15">
        <v>44792</v>
      </c>
      <c r="Q304" s="9" t="s">
        <v>585</v>
      </c>
      <c r="R304" s="16">
        <v>44839</v>
      </c>
      <c r="S304" s="83" t="s">
        <v>403</v>
      </c>
      <c r="T304" s="18"/>
      <c r="U304" s="19" t="s">
        <v>84</v>
      </c>
    </row>
    <row r="305" spans="1:21" s="21" customFormat="1" ht="63.75" customHeight="1">
      <c r="A305" s="24" t="s">
        <v>931</v>
      </c>
      <c r="B305" s="5" t="s">
        <v>82</v>
      </c>
      <c r="C305" s="6" t="s">
        <v>20</v>
      </c>
      <c r="D305" s="6">
        <v>432</v>
      </c>
      <c r="E305" s="7">
        <v>44777</v>
      </c>
      <c r="F305" s="7" t="s">
        <v>21</v>
      </c>
      <c r="G305" s="22" t="s">
        <v>375</v>
      </c>
      <c r="H305" s="9" t="s">
        <v>118</v>
      </c>
      <c r="I305" s="10">
        <v>5500</v>
      </c>
      <c r="J305" s="11">
        <v>5484</v>
      </c>
      <c r="K305" s="12">
        <f t="shared" si="22"/>
        <v>16</v>
      </c>
      <c r="L305" s="13" t="s">
        <v>86</v>
      </c>
      <c r="M305" s="9" t="s">
        <v>312</v>
      </c>
      <c r="N305" s="14">
        <f t="shared" si="24"/>
        <v>-63</v>
      </c>
      <c r="O305" s="6" t="s">
        <v>25</v>
      </c>
      <c r="P305" s="15">
        <v>44813</v>
      </c>
      <c r="Q305" s="9" t="s">
        <v>274</v>
      </c>
      <c r="R305" s="16">
        <v>44840</v>
      </c>
      <c r="S305" s="83" t="s">
        <v>444</v>
      </c>
      <c r="T305" s="18"/>
      <c r="U305" s="19" t="s">
        <v>84</v>
      </c>
    </row>
    <row r="306" spans="1:21" s="21" customFormat="1" ht="60" customHeight="1">
      <c r="A306" s="24" t="s">
        <v>933</v>
      </c>
      <c r="B306" s="5" t="s">
        <v>55</v>
      </c>
      <c r="C306" s="6" t="s">
        <v>20</v>
      </c>
      <c r="D306" s="6">
        <v>366</v>
      </c>
      <c r="E306" s="7">
        <v>44729</v>
      </c>
      <c r="F306" s="7" t="s">
        <v>21</v>
      </c>
      <c r="G306" s="22" t="s">
        <v>309</v>
      </c>
      <c r="H306" s="9" t="s">
        <v>306</v>
      </c>
      <c r="I306" s="10">
        <v>302748</v>
      </c>
      <c r="J306" s="11">
        <v>302620</v>
      </c>
      <c r="K306" s="12">
        <f t="shared" si="22"/>
        <v>128</v>
      </c>
      <c r="L306" s="13" t="s">
        <v>86</v>
      </c>
      <c r="M306" s="9" t="s">
        <v>98</v>
      </c>
      <c r="N306" s="14">
        <f t="shared" si="24"/>
        <v>-116</v>
      </c>
      <c r="O306" s="6" t="s">
        <v>25</v>
      </c>
      <c r="P306" s="15">
        <v>44771</v>
      </c>
      <c r="Q306" s="9" t="s">
        <v>274</v>
      </c>
      <c r="R306" s="16">
        <v>44845</v>
      </c>
      <c r="S306" s="83" t="s">
        <v>364</v>
      </c>
      <c r="T306" s="18"/>
      <c r="U306" s="19" t="s">
        <v>84</v>
      </c>
    </row>
    <row r="307" spans="1:21" s="21" customFormat="1" ht="63.75" customHeight="1">
      <c r="A307" s="24" t="s">
        <v>935</v>
      </c>
      <c r="B307" s="5" t="s">
        <v>31</v>
      </c>
      <c r="C307" s="6" t="s">
        <v>20</v>
      </c>
      <c r="D307" s="6">
        <v>407</v>
      </c>
      <c r="E307" s="7">
        <v>44762</v>
      </c>
      <c r="F307" s="7" t="s">
        <v>21</v>
      </c>
      <c r="G307" s="22" t="s">
        <v>362</v>
      </c>
      <c r="H307" s="9" t="s">
        <v>186</v>
      </c>
      <c r="I307" s="10">
        <v>315800</v>
      </c>
      <c r="J307" s="11">
        <v>315694</v>
      </c>
      <c r="K307" s="12">
        <f t="shared" si="22"/>
        <v>106</v>
      </c>
      <c r="L307" s="13" t="s">
        <v>86</v>
      </c>
      <c r="M307" s="9" t="s">
        <v>98</v>
      </c>
      <c r="N307" s="14">
        <f t="shared" si="24"/>
        <v>-83</v>
      </c>
      <c r="O307" s="6" t="s">
        <v>25</v>
      </c>
      <c r="P307" s="15">
        <v>44812</v>
      </c>
      <c r="Q307" s="9" t="s">
        <v>274</v>
      </c>
      <c r="R307" s="16">
        <v>44845</v>
      </c>
      <c r="S307" s="83" t="s">
        <v>444</v>
      </c>
      <c r="T307" s="18"/>
      <c r="U307" s="19" t="s">
        <v>84</v>
      </c>
    </row>
    <row r="308" spans="1:21" s="21" customFormat="1" ht="63.75" customHeight="1">
      <c r="A308" s="24" t="s">
        <v>938</v>
      </c>
      <c r="B308" s="9" t="s">
        <v>702</v>
      </c>
      <c r="C308" s="6" t="s">
        <v>20</v>
      </c>
      <c r="D308" s="6">
        <v>410</v>
      </c>
      <c r="E308" s="7">
        <v>44763</v>
      </c>
      <c r="F308" s="7" t="s">
        <v>21</v>
      </c>
      <c r="G308" s="22" t="s">
        <v>360</v>
      </c>
      <c r="H308" s="9" t="s">
        <v>358</v>
      </c>
      <c r="I308" s="10">
        <v>36000</v>
      </c>
      <c r="J308" s="11">
        <v>35940</v>
      </c>
      <c r="K308" s="12">
        <f t="shared" si="22"/>
        <v>60</v>
      </c>
      <c r="L308" s="13" t="s">
        <v>86</v>
      </c>
      <c r="M308" s="9" t="s">
        <v>96</v>
      </c>
      <c r="N308" s="14">
        <f t="shared" si="24"/>
        <v>-82</v>
      </c>
      <c r="O308" s="6" t="s">
        <v>25</v>
      </c>
      <c r="P308" s="15">
        <v>44812</v>
      </c>
      <c r="Q308" s="9" t="s">
        <v>274</v>
      </c>
      <c r="R308" s="16">
        <v>44845</v>
      </c>
      <c r="S308" s="83" t="s">
        <v>444</v>
      </c>
      <c r="T308" s="18"/>
      <c r="U308" s="19" t="s">
        <v>84</v>
      </c>
    </row>
    <row r="309" spans="1:21" s="21" customFormat="1" ht="63.75" customHeight="1">
      <c r="A309" s="24" t="s">
        <v>942</v>
      </c>
      <c r="B309" s="5" t="s">
        <v>64</v>
      </c>
      <c r="C309" s="6" t="s">
        <v>20</v>
      </c>
      <c r="D309" s="6">
        <v>430</v>
      </c>
      <c r="E309" s="7">
        <v>44776</v>
      </c>
      <c r="F309" s="7" t="s">
        <v>21</v>
      </c>
      <c r="G309" s="22" t="s">
        <v>376</v>
      </c>
      <c r="H309" s="9" t="s">
        <v>118</v>
      </c>
      <c r="I309" s="10">
        <v>10000</v>
      </c>
      <c r="J309" s="11">
        <v>9985</v>
      </c>
      <c r="K309" s="12">
        <f t="shared" si="22"/>
        <v>15</v>
      </c>
      <c r="L309" s="13" t="s">
        <v>86</v>
      </c>
      <c r="M309" s="9" t="s">
        <v>312</v>
      </c>
      <c r="N309" s="14">
        <f t="shared" si="24"/>
        <v>-69</v>
      </c>
      <c r="O309" s="6" t="s">
        <v>25</v>
      </c>
      <c r="P309" s="15">
        <v>44813</v>
      </c>
      <c r="Q309" s="9" t="s">
        <v>274</v>
      </c>
      <c r="R309" s="16">
        <v>44845</v>
      </c>
      <c r="S309" s="83" t="s">
        <v>444</v>
      </c>
      <c r="T309" s="18"/>
      <c r="U309" s="19" t="s">
        <v>84</v>
      </c>
    </row>
    <row r="310" spans="1:21" s="21" customFormat="1" ht="63.75" customHeight="1">
      <c r="A310" s="24" t="s">
        <v>944</v>
      </c>
      <c r="B310" s="5" t="s">
        <v>237</v>
      </c>
      <c r="C310" s="6" t="s">
        <v>20</v>
      </c>
      <c r="D310" s="6">
        <v>438</v>
      </c>
      <c r="E310" s="7">
        <v>44781</v>
      </c>
      <c r="F310" s="7" t="s">
        <v>21</v>
      </c>
      <c r="G310" s="22" t="s">
        <v>390</v>
      </c>
      <c r="H310" s="9" t="s">
        <v>137</v>
      </c>
      <c r="I310" s="10">
        <v>2000</v>
      </c>
      <c r="J310" s="11">
        <v>2000</v>
      </c>
      <c r="K310" s="12">
        <f t="shared" si="22"/>
        <v>0</v>
      </c>
      <c r="L310" s="13" t="s">
        <v>86</v>
      </c>
      <c r="M310" s="9" t="s">
        <v>312</v>
      </c>
      <c r="N310" s="14">
        <f t="shared" si="24"/>
        <v>-64</v>
      </c>
      <c r="O310" s="6" t="s">
        <v>25</v>
      </c>
      <c r="P310" s="15">
        <v>44825</v>
      </c>
      <c r="Q310" s="9" t="s">
        <v>274</v>
      </c>
      <c r="R310" s="16">
        <v>44845</v>
      </c>
      <c r="S310" s="83" t="s">
        <v>505</v>
      </c>
      <c r="T310" s="18"/>
      <c r="U310" s="19" t="s">
        <v>84</v>
      </c>
    </row>
    <row r="311" spans="1:21" s="21" customFormat="1" ht="63.75" customHeight="1">
      <c r="A311" s="24" t="s">
        <v>947</v>
      </c>
      <c r="B311" s="5" t="s">
        <v>101</v>
      </c>
      <c r="C311" s="6" t="s">
        <v>20</v>
      </c>
      <c r="D311" s="6">
        <v>453</v>
      </c>
      <c r="E311" s="7">
        <v>44795</v>
      </c>
      <c r="F311" s="7" t="s">
        <v>21</v>
      </c>
      <c r="G311" s="22" t="s">
        <v>408</v>
      </c>
      <c r="H311" s="9" t="s">
        <v>304</v>
      </c>
      <c r="I311" s="10">
        <v>3000</v>
      </c>
      <c r="J311" s="11">
        <v>3000</v>
      </c>
      <c r="K311" s="12">
        <f t="shared" si="22"/>
        <v>0</v>
      </c>
      <c r="L311" s="13" t="s">
        <v>86</v>
      </c>
      <c r="M311" s="9" t="s">
        <v>312</v>
      </c>
      <c r="N311" s="14">
        <f t="shared" si="24"/>
        <v>-50</v>
      </c>
      <c r="O311" s="6" t="s">
        <v>25</v>
      </c>
      <c r="P311" s="15">
        <v>44819</v>
      </c>
      <c r="Q311" s="9" t="s">
        <v>274</v>
      </c>
      <c r="R311" s="16">
        <v>44845</v>
      </c>
      <c r="S311" s="83" t="s">
        <v>496</v>
      </c>
      <c r="T311" s="18"/>
      <c r="U311" s="19" t="s">
        <v>419</v>
      </c>
    </row>
    <row r="312" spans="1:21" s="21" customFormat="1" ht="63.75" customHeight="1">
      <c r="A312" s="24" t="s">
        <v>949</v>
      </c>
      <c r="B312" s="5" t="s">
        <v>101</v>
      </c>
      <c r="C312" s="6" t="s">
        <v>20</v>
      </c>
      <c r="D312" s="6">
        <v>454</v>
      </c>
      <c r="E312" s="7">
        <v>44795</v>
      </c>
      <c r="F312" s="7" t="s">
        <v>21</v>
      </c>
      <c r="G312" s="22" t="s">
        <v>409</v>
      </c>
      <c r="H312" s="9" t="s">
        <v>137</v>
      </c>
      <c r="I312" s="10">
        <v>10500</v>
      </c>
      <c r="J312" s="11">
        <v>10500</v>
      </c>
      <c r="K312" s="12">
        <f t="shared" si="22"/>
        <v>0</v>
      </c>
      <c r="L312" s="13" t="s">
        <v>86</v>
      </c>
      <c r="M312" s="9" t="s">
        <v>312</v>
      </c>
      <c r="N312" s="14">
        <f t="shared" si="24"/>
        <v>-50</v>
      </c>
      <c r="O312" s="6" t="s">
        <v>25</v>
      </c>
      <c r="P312" s="15">
        <v>44819</v>
      </c>
      <c r="Q312" s="9" t="s">
        <v>274</v>
      </c>
      <c r="R312" s="16">
        <v>44845</v>
      </c>
      <c r="S312" s="83" t="s">
        <v>496</v>
      </c>
      <c r="T312" s="18"/>
      <c r="U312" s="19" t="s">
        <v>419</v>
      </c>
    </row>
    <row r="313" spans="1:21" s="21" customFormat="1" ht="63.75" customHeight="1">
      <c r="A313" s="24" t="s">
        <v>950</v>
      </c>
      <c r="B313" s="5" t="s">
        <v>101</v>
      </c>
      <c r="C313" s="6" t="s">
        <v>20</v>
      </c>
      <c r="D313" s="6">
        <v>456</v>
      </c>
      <c r="E313" s="7">
        <v>44795</v>
      </c>
      <c r="F313" s="7" t="s">
        <v>21</v>
      </c>
      <c r="G313" s="22" t="s">
        <v>411</v>
      </c>
      <c r="H313" s="9" t="s">
        <v>412</v>
      </c>
      <c r="I313" s="10">
        <v>24000</v>
      </c>
      <c r="J313" s="11">
        <v>23910</v>
      </c>
      <c r="K313" s="12">
        <f t="shared" si="22"/>
        <v>90</v>
      </c>
      <c r="L313" s="13" t="s">
        <v>86</v>
      </c>
      <c r="M313" s="9" t="s">
        <v>312</v>
      </c>
      <c r="N313" s="14">
        <f t="shared" si="24"/>
        <v>-50</v>
      </c>
      <c r="O313" s="6" t="s">
        <v>25</v>
      </c>
      <c r="P313" s="15">
        <v>44819</v>
      </c>
      <c r="Q313" s="9" t="s">
        <v>274</v>
      </c>
      <c r="R313" s="16">
        <v>44845</v>
      </c>
      <c r="S313" s="83" t="s">
        <v>496</v>
      </c>
      <c r="T313" s="18"/>
      <c r="U313" s="19" t="s">
        <v>419</v>
      </c>
    </row>
    <row r="314" spans="1:21" s="21" customFormat="1" ht="60" customHeight="1">
      <c r="A314" s="24" t="s">
        <v>952</v>
      </c>
      <c r="B314" s="5" t="s">
        <v>46</v>
      </c>
      <c r="C314" s="6" t="s">
        <v>20</v>
      </c>
      <c r="D314" s="6">
        <v>349</v>
      </c>
      <c r="E314" s="7">
        <v>44728</v>
      </c>
      <c r="F314" s="7" t="s">
        <v>21</v>
      </c>
      <c r="G314" s="22" t="s">
        <v>301</v>
      </c>
      <c r="H314" s="9" t="s">
        <v>118</v>
      </c>
      <c r="I314" s="10">
        <v>5000</v>
      </c>
      <c r="J314" s="11">
        <v>4988</v>
      </c>
      <c r="K314" s="12">
        <f t="shared" si="22"/>
        <v>12</v>
      </c>
      <c r="L314" s="13" t="s">
        <v>86</v>
      </c>
      <c r="M314" s="9" t="s">
        <v>312</v>
      </c>
      <c r="N314" s="14">
        <f t="shared" si="24"/>
        <v>-127</v>
      </c>
      <c r="O314" s="6" t="s">
        <v>25</v>
      </c>
      <c r="P314" s="15">
        <v>44762</v>
      </c>
      <c r="Q314" s="9" t="s">
        <v>274</v>
      </c>
      <c r="R314" s="16">
        <v>44855</v>
      </c>
      <c r="S314" s="83" t="s">
        <v>357</v>
      </c>
      <c r="T314" s="18"/>
      <c r="U314" s="19" t="s">
        <v>84</v>
      </c>
    </row>
    <row r="315" spans="1:21" s="21" customFormat="1" ht="63.75" customHeight="1">
      <c r="A315" s="24" t="s">
        <v>954</v>
      </c>
      <c r="B315" s="5" t="s">
        <v>117</v>
      </c>
      <c r="C315" s="6" t="s">
        <v>20</v>
      </c>
      <c r="D315" s="6">
        <v>384</v>
      </c>
      <c r="E315" s="7">
        <v>44746</v>
      </c>
      <c r="F315" s="7" t="s">
        <v>21</v>
      </c>
      <c r="G315" s="22" t="s">
        <v>346</v>
      </c>
      <c r="H315" s="9" t="s">
        <v>118</v>
      </c>
      <c r="I315" s="10">
        <v>15000</v>
      </c>
      <c r="J315" s="11">
        <v>14903</v>
      </c>
      <c r="K315" s="12">
        <f t="shared" si="22"/>
        <v>97</v>
      </c>
      <c r="L315" s="13" t="s">
        <v>86</v>
      </c>
      <c r="M315" s="9" t="s">
        <v>24</v>
      </c>
      <c r="N315" s="14">
        <f t="shared" si="24"/>
        <v>-109</v>
      </c>
      <c r="O315" s="6" t="s">
        <v>25</v>
      </c>
      <c r="P315" s="15">
        <v>44768</v>
      </c>
      <c r="Q315" s="9" t="s">
        <v>274</v>
      </c>
      <c r="R315" s="16">
        <v>44855</v>
      </c>
      <c r="S315" s="83" t="s">
        <v>356</v>
      </c>
      <c r="T315" s="18"/>
      <c r="U315" s="19" t="s">
        <v>84</v>
      </c>
    </row>
    <row r="316" spans="1:21" s="21" customFormat="1" ht="63.75" customHeight="1">
      <c r="A316" s="24" t="s">
        <v>957</v>
      </c>
      <c r="B316" s="5" t="s">
        <v>62</v>
      </c>
      <c r="C316" s="6" t="s">
        <v>20</v>
      </c>
      <c r="D316" s="6">
        <v>408</v>
      </c>
      <c r="E316" s="7">
        <v>44762</v>
      </c>
      <c r="F316" s="7" t="s">
        <v>21</v>
      </c>
      <c r="G316" s="22" t="s">
        <v>363</v>
      </c>
      <c r="H316" s="9" t="s">
        <v>118</v>
      </c>
      <c r="I316" s="10">
        <v>123000</v>
      </c>
      <c r="J316" s="11">
        <v>122920</v>
      </c>
      <c r="K316" s="12">
        <f t="shared" si="22"/>
        <v>80</v>
      </c>
      <c r="L316" s="13" t="s">
        <v>86</v>
      </c>
      <c r="M316" s="9" t="s">
        <v>312</v>
      </c>
      <c r="N316" s="14">
        <f t="shared" si="24"/>
        <v>-93</v>
      </c>
      <c r="O316" s="6" t="s">
        <v>25</v>
      </c>
      <c r="P316" s="15">
        <v>44812</v>
      </c>
      <c r="Q316" s="9" t="s">
        <v>274</v>
      </c>
      <c r="R316" s="16">
        <v>44855</v>
      </c>
      <c r="S316" s="83" t="s">
        <v>444</v>
      </c>
      <c r="T316" s="18"/>
      <c r="U316" s="19" t="s">
        <v>84</v>
      </c>
    </row>
    <row r="317" spans="1:21" s="21" customFormat="1" ht="63.75" customHeight="1">
      <c r="A317" s="24" t="s">
        <v>959</v>
      </c>
      <c r="B317" s="5" t="s">
        <v>183</v>
      </c>
      <c r="C317" s="6" t="s">
        <v>20</v>
      </c>
      <c r="D317" s="6">
        <v>414</v>
      </c>
      <c r="E317" s="7">
        <v>44769</v>
      </c>
      <c r="F317" s="7" t="s">
        <v>21</v>
      </c>
      <c r="G317" s="22" t="s">
        <v>367</v>
      </c>
      <c r="H317" s="9" t="s">
        <v>186</v>
      </c>
      <c r="I317" s="10">
        <v>100000</v>
      </c>
      <c r="J317" s="11">
        <v>99912</v>
      </c>
      <c r="K317" s="12">
        <f t="shared" si="22"/>
        <v>88</v>
      </c>
      <c r="L317" s="13" t="s">
        <v>86</v>
      </c>
      <c r="M317" s="9" t="s">
        <v>98</v>
      </c>
      <c r="N317" s="14">
        <f t="shared" si="24"/>
        <v>-86</v>
      </c>
      <c r="O317" s="6" t="s">
        <v>25</v>
      </c>
      <c r="P317" s="15">
        <v>44813</v>
      </c>
      <c r="Q317" s="9" t="s">
        <v>274</v>
      </c>
      <c r="R317" s="16">
        <v>44855</v>
      </c>
      <c r="S317" s="83" t="s">
        <v>444</v>
      </c>
      <c r="T317" s="18"/>
      <c r="U317" s="19" t="s">
        <v>84</v>
      </c>
    </row>
    <row r="318" spans="1:21" s="21" customFormat="1" ht="63.75" customHeight="1">
      <c r="A318" s="24" t="s">
        <v>962</v>
      </c>
      <c r="B318" s="5" t="s">
        <v>44</v>
      </c>
      <c r="C318" s="6" t="s">
        <v>20</v>
      </c>
      <c r="D318" s="6">
        <v>424</v>
      </c>
      <c r="E318" s="7">
        <v>44774</v>
      </c>
      <c r="F318" s="7" t="s">
        <v>21</v>
      </c>
      <c r="G318" s="22" t="s">
        <v>534</v>
      </c>
      <c r="H318" s="9" t="s">
        <v>105</v>
      </c>
      <c r="I318" s="10">
        <v>42000</v>
      </c>
      <c r="J318" s="11">
        <v>41903</v>
      </c>
      <c r="K318" s="12">
        <f t="shared" si="22"/>
        <v>97</v>
      </c>
      <c r="L318" s="13" t="s">
        <v>86</v>
      </c>
      <c r="M318" s="9" t="s">
        <v>24</v>
      </c>
      <c r="N318" s="14">
        <f t="shared" si="24"/>
        <v>-81</v>
      </c>
      <c r="O318" s="6" t="s">
        <v>25</v>
      </c>
      <c r="P318" s="15">
        <v>44813</v>
      </c>
      <c r="Q318" s="9" t="s">
        <v>274</v>
      </c>
      <c r="R318" s="16">
        <v>44855</v>
      </c>
      <c r="S318" s="83" t="s">
        <v>444</v>
      </c>
      <c r="T318" s="18"/>
      <c r="U318" s="19" t="s">
        <v>84</v>
      </c>
    </row>
    <row r="319" spans="1:21" s="21" customFormat="1" ht="63.75" customHeight="1">
      <c r="A319" s="24" t="s">
        <v>965</v>
      </c>
      <c r="B319" s="5" t="s">
        <v>103</v>
      </c>
      <c r="C319" s="6" t="s">
        <v>20</v>
      </c>
      <c r="D319" s="6">
        <v>425</v>
      </c>
      <c r="E319" s="7">
        <v>44774</v>
      </c>
      <c r="F319" s="7" t="s">
        <v>21</v>
      </c>
      <c r="G319" s="22" t="s">
        <v>385</v>
      </c>
      <c r="H319" s="9" t="s">
        <v>118</v>
      </c>
      <c r="I319" s="10">
        <v>48890</v>
      </c>
      <c r="J319" s="11">
        <v>48808</v>
      </c>
      <c r="K319" s="12">
        <f t="shared" si="22"/>
        <v>82</v>
      </c>
      <c r="L319" s="13" t="s">
        <v>86</v>
      </c>
      <c r="M319" s="9" t="s">
        <v>312</v>
      </c>
      <c r="N319" s="14">
        <f t="shared" si="24"/>
        <v>-81</v>
      </c>
      <c r="O319" s="6" t="s">
        <v>25</v>
      </c>
      <c r="P319" s="15">
        <v>44813</v>
      </c>
      <c r="Q319" s="9" t="s">
        <v>274</v>
      </c>
      <c r="R319" s="16">
        <v>44855</v>
      </c>
      <c r="S319" s="83" t="s">
        <v>444</v>
      </c>
      <c r="T319" s="18"/>
      <c r="U319" s="19" t="s">
        <v>84</v>
      </c>
    </row>
    <row r="320" spans="1:21" s="21" customFormat="1" ht="63.75" customHeight="1">
      <c r="A320" s="24" t="s">
        <v>968</v>
      </c>
      <c r="B320" s="5" t="s">
        <v>227</v>
      </c>
      <c r="C320" s="6" t="s">
        <v>20</v>
      </c>
      <c r="D320" s="6">
        <v>433</v>
      </c>
      <c r="E320" s="7">
        <v>44777</v>
      </c>
      <c r="F320" s="7" t="s">
        <v>21</v>
      </c>
      <c r="G320" s="22" t="s">
        <v>374</v>
      </c>
      <c r="H320" s="9" t="s">
        <v>137</v>
      </c>
      <c r="I320" s="10">
        <v>20500</v>
      </c>
      <c r="J320" s="11">
        <v>20500</v>
      </c>
      <c r="K320" s="12">
        <f t="shared" si="22"/>
        <v>0</v>
      </c>
      <c r="L320" s="13" t="s">
        <v>86</v>
      </c>
      <c r="M320" s="9" t="s">
        <v>312</v>
      </c>
      <c r="N320" s="14">
        <f t="shared" si="24"/>
        <v>-78</v>
      </c>
      <c r="O320" s="6" t="s">
        <v>25</v>
      </c>
      <c r="P320" s="15">
        <v>44813</v>
      </c>
      <c r="Q320" s="9" t="s">
        <v>274</v>
      </c>
      <c r="R320" s="16">
        <v>44855</v>
      </c>
      <c r="S320" s="83" t="s">
        <v>444</v>
      </c>
      <c r="T320" s="18"/>
      <c r="U320" s="19" t="s">
        <v>84</v>
      </c>
    </row>
    <row r="321" spans="1:21" s="21" customFormat="1" ht="63.75" customHeight="1">
      <c r="A321" s="24" t="s">
        <v>970</v>
      </c>
      <c r="B321" s="5" t="s">
        <v>48</v>
      </c>
      <c r="C321" s="6" t="s">
        <v>20</v>
      </c>
      <c r="D321" s="6">
        <v>434</v>
      </c>
      <c r="E321" s="7">
        <v>44781</v>
      </c>
      <c r="F321" s="7" t="s">
        <v>21</v>
      </c>
      <c r="G321" s="91" t="s">
        <v>394</v>
      </c>
      <c r="H321" s="9" t="s">
        <v>209</v>
      </c>
      <c r="I321" s="10">
        <v>150000</v>
      </c>
      <c r="J321" s="11">
        <v>149880</v>
      </c>
      <c r="K321" s="12">
        <f t="shared" si="22"/>
        <v>120</v>
      </c>
      <c r="L321" s="13" t="s">
        <v>86</v>
      </c>
      <c r="M321" s="9" t="s">
        <v>171</v>
      </c>
      <c r="N321" s="14">
        <f t="shared" si="24"/>
        <v>-74</v>
      </c>
      <c r="O321" s="6" t="s">
        <v>25</v>
      </c>
      <c r="P321" s="15">
        <v>44825</v>
      </c>
      <c r="Q321" s="9" t="s">
        <v>274</v>
      </c>
      <c r="R321" s="16">
        <v>44855</v>
      </c>
      <c r="S321" s="83" t="s">
        <v>505</v>
      </c>
      <c r="T321" s="18"/>
      <c r="U321" s="19" t="s">
        <v>84</v>
      </c>
    </row>
    <row r="322" spans="1:21" s="21" customFormat="1" ht="63.75" customHeight="1">
      <c r="A322" s="24" t="s">
        <v>971</v>
      </c>
      <c r="B322" s="5" t="s">
        <v>48</v>
      </c>
      <c r="C322" s="6" t="s">
        <v>20</v>
      </c>
      <c r="D322" s="6">
        <v>435</v>
      </c>
      <c r="E322" s="7">
        <v>44781</v>
      </c>
      <c r="F322" s="7" t="s">
        <v>21</v>
      </c>
      <c r="G322" s="91" t="s">
        <v>395</v>
      </c>
      <c r="H322" s="9" t="s">
        <v>277</v>
      </c>
      <c r="I322" s="10">
        <v>78000</v>
      </c>
      <c r="J322" s="11">
        <v>77875</v>
      </c>
      <c r="K322" s="12">
        <f t="shared" si="22"/>
        <v>125</v>
      </c>
      <c r="L322" s="13" t="s">
        <v>86</v>
      </c>
      <c r="M322" s="9" t="s">
        <v>312</v>
      </c>
      <c r="N322" s="14">
        <f t="shared" si="24"/>
        <v>-74</v>
      </c>
      <c r="O322" s="6" t="s">
        <v>25</v>
      </c>
      <c r="P322" s="15">
        <v>44825</v>
      </c>
      <c r="Q322" s="9" t="s">
        <v>274</v>
      </c>
      <c r="R322" s="16">
        <v>44855</v>
      </c>
      <c r="S322" s="83" t="s">
        <v>505</v>
      </c>
      <c r="T322" s="18"/>
      <c r="U322" s="19" t="s">
        <v>84</v>
      </c>
    </row>
    <row r="323" spans="1:21" s="21" customFormat="1" ht="63.75" customHeight="1">
      <c r="A323" s="24" t="s">
        <v>974</v>
      </c>
      <c r="B323" s="5" t="s">
        <v>48</v>
      </c>
      <c r="C323" s="6" t="s">
        <v>20</v>
      </c>
      <c r="D323" s="6">
        <v>436</v>
      </c>
      <c r="E323" s="7">
        <v>44781</v>
      </c>
      <c r="F323" s="7" t="s">
        <v>21</v>
      </c>
      <c r="G323" s="91" t="s">
        <v>396</v>
      </c>
      <c r="H323" s="9" t="s">
        <v>397</v>
      </c>
      <c r="I323" s="10">
        <v>381000</v>
      </c>
      <c r="J323" s="11">
        <v>380874</v>
      </c>
      <c r="K323" s="12">
        <f t="shared" ref="K323:K332" si="25">I323-J323</f>
        <v>126</v>
      </c>
      <c r="L323" s="13" t="s">
        <v>86</v>
      </c>
      <c r="M323" s="9" t="s">
        <v>312</v>
      </c>
      <c r="N323" s="14">
        <f t="shared" si="24"/>
        <v>-74</v>
      </c>
      <c r="O323" s="6" t="s">
        <v>25</v>
      </c>
      <c r="P323" s="15">
        <v>44825</v>
      </c>
      <c r="Q323" s="9" t="s">
        <v>274</v>
      </c>
      <c r="R323" s="16">
        <v>44855</v>
      </c>
      <c r="S323" s="83" t="s">
        <v>505</v>
      </c>
      <c r="T323" s="18"/>
      <c r="U323" s="19" t="s">
        <v>84</v>
      </c>
    </row>
    <row r="324" spans="1:21" s="21" customFormat="1" ht="63.75" customHeight="1">
      <c r="A324" s="24" t="s">
        <v>977</v>
      </c>
      <c r="B324" s="5" t="s">
        <v>57</v>
      </c>
      <c r="C324" s="6" t="s">
        <v>20</v>
      </c>
      <c r="D324" s="6">
        <v>441</v>
      </c>
      <c r="E324" s="7">
        <v>44782</v>
      </c>
      <c r="F324" s="7" t="s">
        <v>21</v>
      </c>
      <c r="G324" s="22" t="s">
        <v>393</v>
      </c>
      <c r="H324" s="9" t="s">
        <v>137</v>
      </c>
      <c r="I324" s="10">
        <v>8000</v>
      </c>
      <c r="J324" s="11">
        <v>8000</v>
      </c>
      <c r="K324" s="12">
        <f t="shared" si="25"/>
        <v>0</v>
      </c>
      <c r="L324" s="13" t="s">
        <v>86</v>
      </c>
      <c r="M324" s="9" t="s">
        <v>312</v>
      </c>
      <c r="N324" s="14">
        <f t="shared" si="24"/>
        <v>-73</v>
      </c>
      <c r="O324" s="6" t="s">
        <v>25</v>
      </c>
      <c r="P324" s="15">
        <v>44825</v>
      </c>
      <c r="Q324" s="9" t="s">
        <v>274</v>
      </c>
      <c r="R324" s="16">
        <v>44855</v>
      </c>
      <c r="S324" s="83" t="s">
        <v>505</v>
      </c>
      <c r="T324" s="18"/>
      <c r="U324" s="19" t="s">
        <v>84</v>
      </c>
    </row>
    <row r="325" spans="1:21" s="21" customFormat="1" ht="63.75" customHeight="1">
      <c r="A325" s="24" t="s">
        <v>980</v>
      </c>
      <c r="B325" s="5" t="s">
        <v>104</v>
      </c>
      <c r="C325" s="6" t="s">
        <v>20</v>
      </c>
      <c r="D325" s="6">
        <v>445</v>
      </c>
      <c r="E325" s="7">
        <v>44789</v>
      </c>
      <c r="F325" s="7" t="s">
        <v>21</v>
      </c>
      <c r="G325" s="22" t="s">
        <v>405</v>
      </c>
      <c r="H325" s="9" t="s">
        <v>406</v>
      </c>
      <c r="I325" s="10">
        <v>100000</v>
      </c>
      <c r="J325" s="11">
        <v>99910</v>
      </c>
      <c r="K325" s="12">
        <f t="shared" si="25"/>
        <v>90</v>
      </c>
      <c r="L325" s="13" t="s">
        <v>86</v>
      </c>
      <c r="M325" s="9" t="s">
        <v>312</v>
      </c>
      <c r="N325" s="14">
        <f t="shared" si="24"/>
        <v>-66</v>
      </c>
      <c r="O325" s="6" t="s">
        <v>25</v>
      </c>
      <c r="P325" s="16">
        <v>44831</v>
      </c>
      <c r="Q325" s="9" t="s">
        <v>274</v>
      </c>
      <c r="R325" s="16">
        <v>44855</v>
      </c>
      <c r="S325" s="83" t="s">
        <v>508</v>
      </c>
      <c r="T325" s="18"/>
      <c r="U325" s="19" t="s">
        <v>84</v>
      </c>
    </row>
    <row r="326" spans="1:21" s="21" customFormat="1" ht="63.75" customHeight="1">
      <c r="A326" s="24" t="s">
        <v>983</v>
      </c>
      <c r="B326" s="5" t="s">
        <v>104</v>
      </c>
      <c r="C326" s="6" t="s">
        <v>20</v>
      </c>
      <c r="D326" s="6">
        <v>447</v>
      </c>
      <c r="E326" s="7">
        <v>44790</v>
      </c>
      <c r="F326" s="7" t="s">
        <v>21</v>
      </c>
      <c r="G326" s="22" t="s">
        <v>404</v>
      </c>
      <c r="H326" s="9" t="s">
        <v>118</v>
      </c>
      <c r="I326" s="10">
        <v>15625</v>
      </c>
      <c r="J326" s="11">
        <v>15595</v>
      </c>
      <c r="K326" s="12">
        <f t="shared" si="25"/>
        <v>30</v>
      </c>
      <c r="L326" s="13" t="s">
        <v>86</v>
      </c>
      <c r="M326" s="9" t="s">
        <v>312</v>
      </c>
      <c r="N326" s="14">
        <f t="shared" si="24"/>
        <v>-65</v>
      </c>
      <c r="O326" s="6" t="s">
        <v>25</v>
      </c>
      <c r="P326" s="16">
        <v>44831</v>
      </c>
      <c r="Q326" s="9" t="s">
        <v>274</v>
      </c>
      <c r="R326" s="16">
        <v>44855</v>
      </c>
      <c r="S326" s="83" t="s">
        <v>508</v>
      </c>
      <c r="T326" s="18"/>
      <c r="U326" s="19" t="s">
        <v>84</v>
      </c>
    </row>
    <row r="327" spans="1:21" s="21" customFormat="1" ht="63.75" customHeight="1">
      <c r="A327" s="24" t="s">
        <v>985</v>
      </c>
      <c r="B327" s="5" t="s">
        <v>101</v>
      </c>
      <c r="C327" s="6" t="s">
        <v>20</v>
      </c>
      <c r="D327" s="6">
        <v>457</v>
      </c>
      <c r="E327" s="7">
        <v>44795</v>
      </c>
      <c r="F327" s="7" t="s">
        <v>21</v>
      </c>
      <c r="G327" s="22" t="s">
        <v>413</v>
      </c>
      <c r="H327" s="9" t="s">
        <v>118</v>
      </c>
      <c r="I327" s="10">
        <v>30000</v>
      </c>
      <c r="J327" s="11">
        <v>29975</v>
      </c>
      <c r="K327" s="12">
        <f t="shared" si="25"/>
        <v>25</v>
      </c>
      <c r="L327" s="13" t="s">
        <v>86</v>
      </c>
      <c r="M327" s="9" t="s">
        <v>24</v>
      </c>
      <c r="N327" s="14">
        <f t="shared" si="24"/>
        <v>-60</v>
      </c>
      <c r="O327" s="6" t="s">
        <v>25</v>
      </c>
      <c r="P327" s="15">
        <v>44819</v>
      </c>
      <c r="Q327" s="9" t="s">
        <v>274</v>
      </c>
      <c r="R327" s="16">
        <v>44855</v>
      </c>
      <c r="S327" s="83" t="s">
        <v>496</v>
      </c>
      <c r="T327" s="18"/>
      <c r="U327" s="19" t="s">
        <v>419</v>
      </c>
    </row>
    <row r="328" spans="1:21" s="21" customFormat="1" ht="63.75" customHeight="1">
      <c r="A328" s="24" t="s">
        <v>988</v>
      </c>
      <c r="B328" s="5" t="s">
        <v>101</v>
      </c>
      <c r="C328" s="6" t="s">
        <v>20</v>
      </c>
      <c r="D328" s="6">
        <v>458</v>
      </c>
      <c r="E328" s="7">
        <v>44795</v>
      </c>
      <c r="F328" s="7" t="s">
        <v>21</v>
      </c>
      <c r="G328" s="22" t="s">
        <v>414</v>
      </c>
      <c r="H328" s="9" t="s">
        <v>118</v>
      </c>
      <c r="I328" s="10">
        <v>105650</v>
      </c>
      <c r="J328" s="11">
        <v>105547</v>
      </c>
      <c r="K328" s="12">
        <f t="shared" si="25"/>
        <v>103</v>
      </c>
      <c r="L328" s="13" t="s">
        <v>86</v>
      </c>
      <c r="M328" s="9" t="s">
        <v>98</v>
      </c>
      <c r="N328" s="14">
        <f t="shared" si="24"/>
        <v>-60</v>
      </c>
      <c r="O328" s="6" t="s">
        <v>25</v>
      </c>
      <c r="P328" s="15">
        <v>44825</v>
      </c>
      <c r="Q328" s="9" t="s">
        <v>274</v>
      </c>
      <c r="R328" s="16">
        <v>44855</v>
      </c>
      <c r="S328" s="83" t="s">
        <v>505</v>
      </c>
      <c r="T328" s="18"/>
      <c r="U328" s="19" t="s">
        <v>419</v>
      </c>
    </row>
    <row r="329" spans="1:21" s="21" customFormat="1" ht="63.75" customHeight="1">
      <c r="A329" s="24" t="s">
        <v>990</v>
      </c>
      <c r="B329" s="5" t="s">
        <v>27</v>
      </c>
      <c r="C329" s="6" t="s">
        <v>20</v>
      </c>
      <c r="D329" s="6">
        <v>465</v>
      </c>
      <c r="E329" s="7">
        <v>44798</v>
      </c>
      <c r="F329" s="7" t="s">
        <v>21</v>
      </c>
      <c r="G329" s="22" t="s">
        <v>423</v>
      </c>
      <c r="H329" s="9" t="s">
        <v>137</v>
      </c>
      <c r="I329" s="10">
        <v>10000</v>
      </c>
      <c r="J329" s="11">
        <v>10000</v>
      </c>
      <c r="K329" s="12">
        <f t="shared" si="25"/>
        <v>0</v>
      </c>
      <c r="L329" s="13" t="s">
        <v>86</v>
      </c>
      <c r="M329" s="9" t="s">
        <v>312</v>
      </c>
      <c r="N329" s="14">
        <f t="shared" si="24"/>
        <v>-57</v>
      </c>
      <c r="O329" s="6" t="s">
        <v>25</v>
      </c>
      <c r="P329" s="15">
        <v>44825</v>
      </c>
      <c r="Q329" s="9" t="s">
        <v>274</v>
      </c>
      <c r="R329" s="16">
        <v>44855</v>
      </c>
      <c r="S329" s="83" t="s">
        <v>505</v>
      </c>
      <c r="T329" s="18"/>
      <c r="U329" s="19" t="s">
        <v>84</v>
      </c>
    </row>
    <row r="330" spans="1:21" s="21" customFormat="1" ht="63.75" customHeight="1">
      <c r="A330" s="24" t="s">
        <v>992</v>
      </c>
      <c r="B330" s="5" t="s">
        <v>280</v>
      </c>
      <c r="C330" s="6" t="s">
        <v>20</v>
      </c>
      <c r="D330" s="6">
        <v>466</v>
      </c>
      <c r="E330" s="7">
        <v>44798</v>
      </c>
      <c r="F330" s="7" t="s">
        <v>21</v>
      </c>
      <c r="G330" s="22" t="s">
        <v>422</v>
      </c>
      <c r="H330" s="9" t="s">
        <v>137</v>
      </c>
      <c r="I330" s="10">
        <v>14600</v>
      </c>
      <c r="J330" s="11">
        <v>14600</v>
      </c>
      <c r="K330" s="12">
        <f t="shared" si="25"/>
        <v>0</v>
      </c>
      <c r="L330" s="13" t="s">
        <v>86</v>
      </c>
      <c r="M330" s="9" t="s">
        <v>312</v>
      </c>
      <c r="N330" s="14">
        <f t="shared" si="24"/>
        <v>-57</v>
      </c>
      <c r="O330" s="6" t="s">
        <v>25</v>
      </c>
      <c r="P330" s="16">
        <v>44831</v>
      </c>
      <c r="Q330" s="9" t="s">
        <v>274</v>
      </c>
      <c r="R330" s="16">
        <v>44855</v>
      </c>
      <c r="S330" s="83" t="s">
        <v>508</v>
      </c>
      <c r="T330" s="18"/>
      <c r="U330" s="19" t="s">
        <v>84</v>
      </c>
    </row>
    <row r="331" spans="1:21" s="21" customFormat="1" ht="63.75" customHeight="1">
      <c r="A331" s="24" t="s">
        <v>995</v>
      </c>
      <c r="B331" s="5" t="s">
        <v>102</v>
      </c>
      <c r="C331" s="6" t="s">
        <v>20</v>
      </c>
      <c r="D331" s="6">
        <v>467</v>
      </c>
      <c r="E331" s="7">
        <v>44798</v>
      </c>
      <c r="F331" s="7" t="s">
        <v>21</v>
      </c>
      <c r="G331" s="22" t="s">
        <v>422</v>
      </c>
      <c r="H331" s="9" t="s">
        <v>282</v>
      </c>
      <c r="I331" s="10">
        <v>6000</v>
      </c>
      <c r="J331" s="11">
        <v>5973</v>
      </c>
      <c r="K331" s="12">
        <f t="shared" si="25"/>
        <v>27</v>
      </c>
      <c r="L331" s="13" t="s">
        <v>86</v>
      </c>
      <c r="M331" s="9" t="s">
        <v>107</v>
      </c>
      <c r="N331" s="14">
        <f t="shared" si="24"/>
        <v>-57</v>
      </c>
      <c r="O331" s="6" t="s">
        <v>25</v>
      </c>
      <c r="P331" s="15">
        <v>44825</v>
      </c>
      <c r="Q331" s="9" t="s">
        <v>274</v>
      </c>
      <c r="R331" s="16">
        <v>44855</v>
      </c>
      <c r="S331" s="83" t="s">
        <v>505</v>
      </c>
      <c r="T331" s="18"/>
      <c r="U331" s="19" t="s">
        <v>84</v>
      </c>
    </row>
    <row r="332" spans="1:21" s="21" customFormat="1" ht="63.75" customHeight="1">
      <c r="A332" s="24" t="s">
        <v>997</v>
      </c>
      <c r="B332" s="5" t="s">
        <v>183</v>
      </c>
      <c r="C332" s="6" t="s">
        <v>20</v>
      </c>
      <c r="D332" s="6">
        <v>473</v>
      </c>
      <c r="E332" s="7">
        <v>44799</v>
      </c>
      <c r="F332" s="7" t="s">
        <v>21</v>
      </c>
      <c r="G332" s="22" t="s">
        <v>439</v>
      </c>
      <c r="H332" s="9" t="s">
        <v>281</v>
      </c>
      <c r="I332" s="10">
        <v>160000</v>
      </c>
      <c r="J332" s="11">
        <v>159886</v>
      </c>
      <c r="K332" s="12">
        <f t="shared" si="25"/>
        <v>114</v>
      </c>
      <c r="L332" s="13" t="s">
        <v>86</v>
      </c>
      <c r="M332" s="9" t="s">
        <v>98</v>
      </c>
      <c r="N332" s="14">
        <f t="shared" si="24"/>
        <v>-56</v>
      </c>
      <c r="O332" s="6" t="s">
        <v>25</v>
      </c>
      <c r="P332" s="15">
        <v>44825</v>
      </c>
      <c r="Q332" s="9" t="s">
        <v>274</v>
      </c>
      <c r="R332" s="16">
        <v>44855</v>
      </c>
      <c r="S332" s="83" t="s">
        <v>505</v>
      </c>
      <c r="T332" s="18"/>
      <c r="U332" s="19" t="s">
        <v>84</v>
      </c>
    </row>
    <row r="333" spans="1:21" s="21" customFormat="1" ht="63.75" customHeight="1">
      <c r="A333" s="24" t="s">
        <v>1000</v>
      </c>
      <c r="B333" s="5" t="s">
        <v>112</v>
      </c>
      <c r="C333" s="6" t="s">
        <v>20</v>
      </c>
      <c r="D333" s="6">
        <v>426</v>
      </c>
      <c r="E333" s="7">
        <v>44774</v>
      </c>
      <c r="F333" s="7" t="s">
        <v>21</v>
      </c>
      <c r="G333" s="22" t="s">
        <v>399</v>
      </c>
      <c r="H333" s="9" t="s">
        <v>149</v>
      </c>
      <c r="I333" s="10">
        <v>384000</v>
      </c>
      <c r="J333" s="11">
        <v>382400</v>
      </c>
      <c r="K333" s="12">
        <f t="shared" ref="K333:K372" si="26">I333-J333</f>
        <v>1600</v>
      </c>
      <c r="L333" s="13" t="s">
        <v>86</v>
      </c>
      <c r="M333" s="9" t="s">
        <v>387</v>
      </c>
      <c r="N333" s="14">
        <f t="shared" ref="N333:N372" si="27">E333-R333</f>
        <v>-94</v>
      </c>
      <c r="O333" s="6" t="s">
        <v>25</v>
      </c>
      <c r="P333" s="15">
        <v>44816</v>
      </c>
      <c r="Q333" s="9" t="s">
        <v>274</v>
      </c>
      <c r="R333" s="16">
        <v>44868</v>
      </c>
      <c r="S333" s="83" t="s">
        <v>444</v>
      </c>
      <c r="T333" s="18"/>
      <c r="U333" s="19" t="s">
        <v>84</v>
      </c>
    </row>
    <row r="334" spans="1:21" s="21" customFormat="1" ht="63.75" customHeight="1">
      <c r="A334" s="24" t="s">
        <v>1002</v>
      </c>
      <c r="B334" s="5" t="s">
        <v>112</v>
      </c>
      <c r="C334" s="6" t="s">
        <v>20</v>
      </c>
      <c r="D334" s="6">
        <v>427</v>
      </c>
      <c r="E334" s="7">
        <v>44774</v>
      </c>
      <c r="F334" s="7" t="s">
        <v>21</v>
      </c>
      <c r="G334" s="22" t="s">
        <v>378</v>
      </c>
      <c r="H334" s="9" t="s">
        <v>149</v>
      </c>
      <c r="I334" s="10">
        <v>130000</v>
      </c>
      <c r="J334" s="11">
        <v>128700</v>
      </c>
      <c r="K334" s="12">
        <f t="shared" si="26"/>
        <v>1300</v>
      </c>
      <c r="L334" s="13" t="s">
        <v>86</v>
      </c>
      <c r="M334" s="9" t="s">
        <v>387</v>
      </c>
      <c r="N334" s="14">
        <f t="shared" si="27"/>
        <v>-94</v>
      </c>
      <c r="O334" s="6" t="s">
        <v>25</v>
      </c>
      <c r="P334" s="15">
        <v>44816</v>
      </c>
      <c r="Q334" s="9" t="s">
        <v>274</v>
      </c>
      <c r="R334" s="16">
        <v>44868</v>
      </c>
      <c r="S334" s="83" t="s">
        <v>444</v>
      </c>
      <c r="T334" s="18"/>
      <c r="U334" s="19" t="s">
        <v>84</v>
      </c>
    </row>
    <row r="335" spans="1:21" s="21" customFormat="1" ht="63.75" customHeight="1">
      <c r="A335" s="24" t="s">
        <v>1004</v>
      </c>
      <c r="B335" s="5" t="s">
        <v>103</v>
      </c>
      <c r="C335" s="6" t="s">
        <v>20</v>
      </c>
      <c r="D335" s="6">
        <v>437</v>
      </c>
      <c r="E335" s="7">
        <v>44781</v>
      </c>
      <c r="F335" s="7" t="s">
        <v>21</v>
      </c>
      <c r="G335" s="22" t="s">
        <v>391</v>
      </c>
      <c r="H335" s="9" t="s">
        <v>392</v>
      </c>
      <c r="I335" s="10">
        <v>10000</v>
      </c>
      <c r="J335" s="11">
        <v>9950</v>
      </c>
      <c r="K335" s="12">
        <f t="shared" si="26"/>
        <v>50</v>
      </c>
      <c r="L335" s="13" t="s">
        <v>86</v>
      </c>
      <c r="M335" s="9" t="s">
        <v>312</v>
      </c>
      <c r="N335" s="14">
        <f t="shared" si="27"/>
        <v>-87</v>
      </c>
      <c r="O335" s="6" t="s">
        <v>25</v>
      </c>
      <c r="P335" s="15">
        <v>44825</v>
      </c>
      <c r="Q335" s="9" t="s">
        <v>274</v>
      </c>
      <c r="R335" s="16">
        <v>44868</v>
      </c>
      <c r="S335" s="83" t="s">
        <v>505</v>
      </c>
      <c r="T335" s="18"/>
      <c r="U335" s="19" t="s">
        <v>84</v>
      </c>
    </row>
    <row r="336" spans="1:21" s="21" customFormat="1" ht="63.75" customHeight="1">
      <c r="A336" s="24" t="s">
        <v>1007</v>
      </c>
      <c r="B336" s="9" t="s">
        <v>702</v>
      </c>
      <c r="C336" s="6" t="s">
        <v>20</v>
      </c>
      <c r="D336" s="6">
        <v>449</v>
      </c>
      <c r="E336" s="7">
        <v>44791</v>
      </c>
      <c r="F336" s="7" t="s">
        <v>21</v>
      </c>
      <c r="G336" s="8" t="s">
        <v>431</v>
      </c>
      <c r="H336" s="9" t="s">
        <v>162</v>
      </c>
      <c r="I336" s="10">
        <v>377450</v>
      </c>
      <c r="J336" s="11">
        <v>377341</v>
      </c>
      <c r="K336" s="12">
        <f t="shared" si="26"/>
        <v>109</v>
      </c>
      <c r="L336" s="13" t="s">
        <v>86</v>
      </c>
      <c r="M336" s="9" t="s">
        <v>401</v>
      </c>
      <c r="N336" s="14">
        <f t="shared" si="27"/>
        <v>-77</v>
      </c>
      <c r="O336" s="6" t="s">
        <v>25</v>
      </c>
      <c r="P336" s="16">
        <v>44831</v>
      </c>
      <c r="Q336" s="9" t="s">
        <v>274</v>
      </c>
      <c r="R336" s="16">
        <v>44868</v>
      </c>
      <c r="S336" s="83" t="s">
        <v>508</v>
      </c>
      <c r="T336" s="18"/>
      <c r="U336" s="19" t="s">
        <v>84</v>
      </c>
    </row>
    <row r="337" spans="1:21" s="21" customFormat="1" ht="63.75" customHeight="1">
      <c r="A337" s="24" t="s">
        <v>1010</v>
      </c>
      <c r="B337" s="5" t="s">
        <v>66</v>
      </c>
      <c r="C337" s="6" t="s">
        <v>20</v>
      </c>
      <c r="D337" s="6">
        <v>459</v>
      </c>
      <c r="E337" s="7">
        <v>44798</v>
      </c>
      <c r="F337" s="7" t="s">
        <v>21</v>
      </c>
      <c r="G337" s="22" t="s">
        <v>428</v>
      </c>
      <c r="H337" s="9" t="s">
        <v>209</v>
      </c>
      <c r="I337" s="10">
        <v>998000</v>
      </c>
      <c r="J337" s="11">
        <v>997800</v>
      </c>
      <c r="K337" s="12">
        <f t="shared" si="26"/>
        <v>200</v>
      </c>
      <c r="L337" s="13" t="s">
        <v>86</v>
      </c>
      <c r="M337" s="9" t="s">
        <v>171</v>
      </c>
      <c r="N337" s="14">
        <f t="shared" si="27"/>
        <v>-70</v>
      </c>
      <c r="O337" s="6" t="s">
        <v>25</v>
      </c>
      <c r="P337" s="15">
        <v>44840</v>
      </c>
      <c r="Q337" s="9" t="s">
        <v>274</v>
      </c>
      <c r="R337" s="16">
        <v>44868</v>
      </c>
      <c r="S337" s="83" t="s">
        <v>582</v>
      </c>
      <c r="T337" s="18"/>
      <c r="U337" s="19" t="s">
        <v>84</v>
      </c>
    </row>
    <row r="338" spans="1:21" s="21" customFormat="1" ht="63.75" customHeight="1">
      <c r="A338" s="24" t="s">
        <v>1013</v>
      </c>
      <c r="B338" s="5" t="s">
        <v>27</v>
      </c>
      <c r="C338" s="6" t="s">
        <v>20</v>
      </c>
      <c r="D338" s="6">
        <v>451</v>
      </c>
      <c r="E338" s="7">
        <v>44791</v>
      </c>
      <c r="F338" s="7" t="s">
        <v>21</v>
      </c>
      <c r="G338" s="22" t="s">
        <v>417</v>
      </c>
      <c r="H338" s="9" t="s">
        <v>0</v>
      </c>
      <c r="I338" s="10">
        <v>119377.5</v>
      </c>
      <c r="J338" s="11">
        <v>119250</v>
      </c>
      <c r="K338" s="12">
        <f t="shared" si="26"/>
        <v>127.5</v>
      </c>
      <c r="L338" s="13" t="s">
        <v>86</v>
      </c>
      <c r="M338" s="9" t="s">
        <v>418</v>
      </c>
      <c r="N338" s="14">
        <f t="shared" si="27"/>
        <v>-83</v>
      </c>
      <c r="O338" s="6" t="s">
        <v>25</v>
      </c>
      <c r="P338" s="15">
        <v>44825</v>
      </c>
      <c r="Q338" s="9" t="s">
        <v>274</v>
      </c>
      <c r="R338" s="16">
        <v>44874</v>
      </c>
      <c r="S338" s="83" t="s">
        <v>505</v>
      </c>
      <c r="T338" s="18"/>
      <c r="U338" s="19" t="s">
        <v>94</v>
      </c>
    </row>
    <row r="339" spans="1:21" s="21" customFormat="1" ht="63.75" customHeight="1">
      <c r="A339" s="24" t="s">
        <v>1015</v>
      </c>
      <c r="B339" s="5" t="s">
        <v>27</v>
      </c>
      <c r="C339" s="6" t="s">
        <v>20</v>
      </c>
      <c r="D339" s="6">
        <v>452</v>
      </c>
      <c r="E339" s="7">
        <v>44791</v>
      </c>
      <c r="F339" s="7" t="s">
        <v>21</v>
      </c>
      <c r="G339" s="22" t="s">
        <v>415</v>
      </c>
      <c r="H339" s="9" t="s">
        <v>416</v>
      </c>
      <c r="I339" s="10">
        <v>506514</v>
      </c>
      <c r="J339" s="11">
        <v>505500</v>
      </c>
      <c r="K339" s="12">
        <f t="shared" si="26"/>
        <v>1014</v>
      </c>
      <c r="L339" s="13" t="s">
        <v>86</v>
      </c>
      <c r="M339" s="9" t="s">
        <v>418</v>
      </c>
      <c r="N339" s="14">
        <f t="shared" si="27"/>
        <v>-83</v>
      </c>
      <c r="O339" s="6" t="s">
        <v>25</v>
      </c>
      <c r="P339" s="16">
        <v>44831</v>
      </c>
      <c r="Q339" s="9" t="s">
        <v>274</v>
      </c>
      <c r="R339" s="16">
        <v>44874</v>
      </c>
      <c r="S339" s="83" t="s">
        <v>508</v>
      </c>
      <c r="T339" s="18"/>
      <c r="U339" s="19" t="s">
        <v>94</v>
      </c>
    </row>
    <row r="340" spans="1:21" s="21" customFormat="1" ht="63.75" customHeight="1">
      <c r="A340" s="24" t="s">
        <v>1019</v>
      </c>
      <c r="B340" s="5" t="s">
        <v>57</v>
      </c>
      <c r="C340" s="6" t="s">
        <v>20</v>
      </c>
      <c r="D340" s="6">
        <v>477</v>
      </c>
      <c r="E340" s="7">
        <v>44809</v>
      </c>
      <c r="F340" s="7" t="s">
        <v>21</v>
      </c>
      <c r="G340" s="22" t="s">
        <v>447</v>
      </c>
      <c r="H340" s="9" t="s">
        <v>178</v>
      </c>
      <c r="I340" s="10">
        <v>1000</v>
      </c>
      <c r="J340" s="11">
        <v>1000</v>
      </c>
      <c r="K340" s="12">
        <f t="shared" si="26"/>
        <v>0</v>
      </c>
      <c r="L340" s="13" t="s">
        <v>86</v>
      </c>
      <c r="M340" s="9" t="s">
        <v>312</v>
      </c>
      <c r="N340" s="14">
        <f t="shared" si="27"/>
        <v>-65</v>
      </c>
      <c r="O340" s="6" t="s">
        <v>25</v>
      </c>
      <c r="P340" s="15">
        <v>44837</v>
      </c>
      <c r="Q340" s="9" t="s">
        <v>274</v>
      </c>
      <c r="R340" s="16">
        <v>44874</v>
      </c>
      <c r="S340" s="83" t="s">
        <v>553</v>
      </c>
      <c r="T340" s="18"/>
      <c r="U340" s="19" t="s">
        <v>461</v>
      </c>
    </row>
    <row r="341" spans="1:21" s="21" customFormat="1" ht="63.75" customHeight="1">
      <c r="A341" s="24" t="s">
        <v>1023</v>
      </c>
      <c r="B341" s="5" t="s">
        <v>95</v>
      </c>
      <c r="C341" s="6" t="s">
        <v>20</v>
      </c>
      <c r="D341" s="6">
        <v>501</v>
      </c>
      <c r="E341" s="7">
        <v>44812</v>
      </c>
      <c r="F341" s="7" t="s">
        <v>21</v>
      </c>
      <c r="G341" s="22" t="s">
        <v>479</v>
      </c>
      <c r="H341" s="9" t="s">
        <v>234</v>
      </c>
      <c r="I341" s="10">
        <v>62000</v>
      </c>
      <c r="J341" s="11">
        <v>61921</v>
      </c>
      <c r="K341" s="12">
        <f t="shared" si="26"/>
        <v>79</v>
      </c>
      <c r="L341" s="13" t="s">
        <v>86</v>
      </c>
      <c r="M341" s="9" t="s">
        <v>401</v>
      </c>
      <c r="N341" s="14">
        <f t="shared" si="27"/>
        <v>-62</v>
      </c>
      <c r="O341" s="6" t="s">
        <v>25</v>
      </c>
      <c r="P341" s="15">
        <v>44848</v>
      </c>
      <c r="Q341" s="9" t="s">
        <v>274</v>
      </c>
      <c r="R341" s="16">
        <v>44874</v>
      </c>
      <c r="S341" s="83" t="s">
        <v>605</v>
      </c>
      <c r="T341" s="18"/>
      <c r="U341" s="19" t="s">
        <v>84</v>
      </c>
    </row>
    <row r="342" spans="1:21" s="21" customFormat="1" ht="63.75" customHeight="1">
      <c r="A342" s="24" t="s">
        <v>1026</v>
      </c>
      <c r="B342" s="5" t="s">
        <v>64</v>
      </c>
      <c r="C342" s="6" t="s">
        <v>20</v>
      </c>
      <c r="D342" s="6">
        <v>513</v>
      </c>
      <c r="E342" s="7">
        <v>44817</v>
      </c>
      <c r="F342" s="7" t="s">
        <v>21</v>
      </c>
      <c r="G342" s="22" t="s">
        <v>499</v>
      </c>
      <c r="H342" s="9" t="s">
        <v>135</v>
      </c>
      <c r="I342" s="10">
        <v>126000</v>
      </c>
      <c r="J342" s="11">
        <v>126000</v>
      </c>
      <c r="K342" s="12">
        <f t="shared" si="26"/>
        <v>0</v>
      </c>
      <c r="L342" s="13" t="s">
        <v>86</v>
      </c>
      <c r="M342" s="9" t="s">
        <v>24</v>
      </c>
      <c r="N342" s="14">
        <f t="shared" si="27"/>
        <v>-57</v>
      </c>
      <c r="O342" s="6" t="s">
        <v>25</v>
      </c>
      <c r="P342" s="15">
        <v>44841</v>
      </c>
      <c r="Q342" s="9" t="s">
        <v>274</v>
      </c>
      <c r="R342" s="16">
        <v>44874</v>
      </c>
      <c r="S342" s="83" t="s">
        <v>581</v>
      </c>
      <c r="T342" s="18"/>
      <c r="U342" s="19" t="s">
        <v>94</v>
      </c>
    </row>
    <row r="343" spans="1:21" s="21" customFormat="1" ht="63.75" customHeight="1">
      <c r="A343" s="24" t="s">
        <v>1029</v>
      </c>
      <c r="B343" s="9" t="s">
        <v>702</v>
      </c>
      <c r="C343" s="6" t="s">
        <v>20</v>
      </c>
      <c r="D343" s="6">
        <v>531</v>
      </c>
      <c r="E343" s="7">
        <v>44823</v>
      </c>
      <c r="F343" s="7" t="s">
        <v>21</v>
      </c>
      <c r="G343" s="8" t="s">
        <v>514</v>
      </c>
      <c r="H343" s="9" t="s">
        <v>515</v>
      </c>
      <c r="I343" s="10">
        <v>15000</v>
      </c>
      <c r="J343" s="11">
        <v>14950</v>
      </c>
      <c r="K343" s="12">
        <f t="shared" si="26"/>
        <v>50</v>
      </c>
      <c r="L343" s="13" t="s">
        <v>86</v>
      </c>
      <c r="M343" s="9" t="s">
        <v>24</v>
      </c>
      <c r="N343" s="14">
        <f t="shared" si="27"/>
        <v>-51</v>
      </c>
      <c r="O343" s="6" t="s">
        <v>25</v>
      </c>
      <c r="P343" s="15">
        <v>44841</v>
      </c>
      <c r="Q343" s="9" t="s">
        <v>274</v>
      </c>
      <c r="R343" s="16">
        <v>44874</v>
      </c>
      <c r="S343" s="83" t="s">
        <v>581</v>
      </c>
      <c r="T343" s="18"/>
      <c r="U343" s="19" t="s">
        <v>461</v>
      </c>
    </row>
    <row r="344" spans="1:21" s="21" customFormat="1" ht="63.75" customHeight="1">
      <c r="A344" s="24" t="s">
        <v>1031</v>
      </c>
      <c r="B344" s="9" t="s">
        <v>702</v>
      </c>
      <c r="C344" s="6" t="s">
        <v>20</v>
      </c>
      <c r="D344" s="6">
        <v>534</v>
      </c>
      <c r="E344" s="7">
        <v>44823</v>
      </c>
      <c r="F344" s="7" t="s">
        <v>21</v>
      </c>
      <c r="G344" s="8" t="s">
        <v>518</v>
      </c>
      <c r="H344" s="9" t="s">
        <v>519</v>
      </c>
      <c r="I344" s="10">
        <v>12000</v>
      </c>
      <c r="J344" s="11">
        <v>11920</v>
      </c>
      <c r="K344" s="12">
        <f t="shared" si="26"/>
        <v>80</v>
      </c>
      <c r="L344" s="13" t="s">
        <v>86</v>
      </c>
      <c r="M344" s="9" t="s">
        <v>312</v>
      </c>
      <c r="N344" s="14">
        <f t="shared" si="27"/>
        <v>-51</v>
      </c>
      <c r="O344" s="6" t="s">
        <v>25</v>
      </c>
      <c r="P344" s="15">
        <v>44841</v>
      </c>
      <c r="Q344" s="9" t="s">
        <v>274</v>
      </c>
      <c r="R344" s="16">
        <v>44874</v>
      </c>
      <c r="S344" s="83" t="s">
        <v>581</v>
      </c>
      <c r="T344" s="18"/>
      <c r="U344" s="19" t="s">
        <v>461</v>
      </c>
    </row>
    <row r="345" spans="1:21" s="21" customFormat="1" ht="61.5" customHeight="1">
      <c r="A345" s="24" t="s">
        <v>1034</v>
      </c>
      <c r="B345" s="5" t="s">
        <v>44</v>
      </c>
      <c r="C345" s="6" t="s">
        <v>20</v>
      </c>
      <c r="D345" s="6">
        <v>415</v>
      </c>
      <c r="E345" s="7">
        <v>44769</v>
      </c>
      <c r="F345" s="7" t="s">
        <v>21</v>
      </c>
      <c r="G345" s="22" t="s">
        <v>365</v>
      </c>
      <c r="H345" s="9" t="s">
        <v>366</v>
      </c>
      <c r="I345" s="10">
        <v>163000</v>
      </c>
      <c r="J345" s="11">
        <v>162900</v>
      </c>
      <c r="K345" s="12">
        <f t="shared" si="26"/>
        <v>100</v>
      </c>
      <c r="L345" s="13" t="s">
        <v>86</v>
      </c>
      <c r="M345" s="9" t="s">
        <v>312</v>
      </c>
      <c r="N345" s="14">
        <f t="shared" si="27"/>
        <v>-106</v>
      </c>
      <c r="O345" s="6" t="s">
        <v>25</v>
      </c>
      <c r="P345" s="15">
        <v>44848</v>
      </c>
      <c r="Q345" s="9" t="s">
        <v>274</v>
      </c>
      <c r="R345" s="16">
        <v>44875</v>
      </c>
      <c r="S345" s="83" t="s">
        <v>605</v>
      </c>
      <c r="T345" s="18"/>
      <c r="U345" s="19" t="s">
        <v>84</v>
      </c>
    </row>
    <row r="346" spans="1:21" s="21" customFormat="1" ht="63.75" customHeight="1">
      <c r="A346" s="24" t="s">
        <v>1036</v>
      </c>
      <c r="B346" s="5" t="s">
        <v>55</v>
      </c>
      <c r="C346" s="6" t="s">
        <v>20</v>
      </c>
      <c r="D346" s="6">
        <v>417</v>
      </c>
      <c r="E346" s="7">
        <v>44770</v>
      </c>
      <c r="F346" s="7" t="s">
        <v>21</v>
      </c>
      <c r="G346" s="22" t="s">
        <v>0</v>
      </c>
      <c r="H346" s="9" t="s">
        <v>159</v>
      </c>
      <c r="I346" s="10">
        <v>10390</v>
      </c>
      <c r="J346" s="11">
        <v>10350</v>
      </c>
      <c r="K346" s="12">
        <f t="shared" si="26"/>
        <v>40</v>
      </c>
      <c r="L346" s="13" t="s">
        <v>86</v>
      </c>
      <c r="M346" s="9" t="s">
        <v>312</v>
      </c>
      <c r="N346" s="14">
        <f t="shared" si="27"/>
        <v>-105</v>
      </c>
      <c r="O346" s="6" t="s">
        <v>25</v>
      </c>
      <c r="P346" s="15">
        <v>44837</v>
      </c>
      <c r="Q346" s="9" t="s">
        <v>274</v>
      </c>
      <c r="R346" s="16">
        <v>44875</v>
      </c>
      <c r="S346" s="83" t="s">
        <v>553</v>
      </c>
      <c r="T346" s="18"/>
      <c r="U346" s="19" t="s">
        <v>84</v>
      </c>
    </row>
    <row r="347" spans="1:21" s="21" customFormat="1" ht="63.75" customHeight="1">
      <c r="A347" s="24" t="s">
        <v>1038</v>
      </c>
      <c r="B347" s="5" t="s">
        <v>33</v>
      </c>
      <c r="C347" s="6" t="s">
        <v>20</v>
      </c>
      <c r="D347" s="6">
        <v>440</v>
      </c>
      <c r="E347" s="7">
        <v>44781</v>
      </c>
      <c r="F347" s="7" t="s">
        <v>21</v>
      </c>
      <c r="G347" s="22" t="s">
        <v>388</v>
      </c>
      <c r="H347" s="9" t="s">
        <v>137</v>
      </c>
      <c r="I347" s="10">
        <v>17000</v>
      </c>
      <c r="J347" s="11">
        <v>17000</v>
      </c>
      <c r="K347" s="12">
        <f t="shared" si="26"/>
        <v>0</v>
      </c>
      <c r="L347" s="13" t="s">
        <v>86</v>
      </c>
      <c r="M347" s="9" t="s">
        <v>312</v>
      </c>
      <c r="N347" s="14">
        <f t="shared" si="27"/>
        <v>-94</v>
      </c>
      <c r="O347" s="6" t="s">
        <v>25</v>
      </c>
      <c r="P347" s="15">
        <v>44825</v>
      </c>
      <c r="Q347" s="9" t="s">
        <v>274</v>
      </c>
      <c r="R347" s="16">
        <v>44875</v>
      </c>
      <c r="S347" s="83" t="s">
        <v>505</v>
      </c>
      <c r="T347" s="18"/>
      <c r="U347" s="19" t="s">
        <v>84</v>
      </c>
    </row>
    <row r="348" spans="1:21" s="21" customFormat="1" ht="63.75" customHeight="1">
      <c r="A348" s="24" t="s">
        <v>1041</v>
      </c>
      <c r="B348" s="5" t="s">
        <v>31</v>
      </c>
      <c r="C348" s="6" t="s">
        <v>20</v>
      </c>
      <c r="D348" s="6">
        <v>442</v>
      </c>
      <c r="E348" s="7">
        <v>44784</v>
      </c>
      <c r="F348" s="7" t="s">
        <v>21</v>
      </c>
      <c r="G348" s="22" t="s">
        <v>400</v>
      </c>
      <c r="H348" s="9" t="s">
        <v>281</v>
      </c>
      <c r="I348" s="10">
        <v>55000</v>
      </c>
      <c r="J348" s="11">
        <v>54907</v>
      </c>
      <c r="K348" s="12">
        <f t="shared" si="26"/>
        <v>93</v>
      </c>
      <c r="L348" s="13" t="s">
        <v>86</v>
      </c>
      <c r="M348" s="9" t="s">
        <v>401</v>
      </c>
      <c r="N348" s="14">
        <f t="shared" si="27"/>
        <v>-91</v>
      </c>
      <c r="O348" s="6" t="s">
        <v>25</v>
      </c>
      <c r="P348" s="15">
        <v>44837</v>
      </c>
      <c r="Q348" s="9" t="s">
        <v>274</v>
      </c>
      <c r="R348" s="16">
        <v>44875</v>
      </c>
      <c r="S348" s="83" t="s">
        <v>553</v>
      </c>
      <c r="T348" s="18"/>
      <c r="U348" s="19" t="s">
        <v>84</v>
      </c>
    </row>
    <row r="349" spans="1:21" s="21" customFormat="1" ht="63.75" customHeight="1">
      <c r="A349" s="24" t="s">
        <v>1043</v>
      </c>
      <c r="B349" s="5" t="s">
        <v>64</v>
      </c>
      <c r="C349" s="6" t="s">
        <v>20</v>
      </c>
      <c r="D349" s="6">
        <v>461</v>
      </c>
      <c r="E349" s="7">
        <v>44798</v>
      </c>
      <c r="F349" s="7" t="s">
        <v>21</v>
      </c>
      <c r="G349" s="22" t="s">
        <v>427</v>
      </c>
      <c r="H349" s="9" t="s">
        <v>202</v>
      </c>
      <c r="I349" s="10">
        <v>70000</v>
      </c>
      <c r="J349" s="11">
        <v>69900</v>
      </c>
      <c r="K349" s="12">
        <f t="shared" si="26"/>
        <v>100</v>
      </c>
      <c r="L349" s="13" t="s">
        <v>86</v>
      </c>
      <c r="M349" s="9" t="s">
        <v>24</v>
      </c>
      <c r="N349" s="14">
        <f t="shared" si="27"/>
        <v>-77</v>
      </c>
      <c r="O349" s="6" t="s">
        <v>25</v>
      </c>
      <c r="P349" s="15">
        <v>44838</v>
      </c>
      <c r="Q349" s="9" t="s">
        <v>274</v>
      </c>
      <c r="R349" s="16">
        <v>44875</v>
      </c>
      <c r="S349" s="83" t="s">
        <v>555</v>
      </c>
      <c r="T349" s="18"/>
      <c r="U349" s="19" t="s">
        <v>84</v>
      </c>
    </row>
    <row r="350" spans="1:21" s="21" customFormat="1" ht="63.75" customHeight="1">
      <c r="A350" s="24" t="s">
        <v>1046</v>
      </c>
      <c r="B350" s="5" t="s">
        <v>102</v>
      </c>
      <c r="C350" s="6" t="s">
        <v>20</v>
      </c>
      <c r="D350" s="6">
        <v>469</v>
      </c>
      <c r="E350" s="7">
        <v>44799</v>
      </c>
      <c r="F350" s="7" t="s">
        <v>21</v>
      </c>
      <c r="G350" s="22" t="s">
        <v>432</v>
      </c>
      <c r="H350" s="9" t="s">
        <v>433</v>
      </c>
      <c r="I350" s="10">
        <v>17500</v>
      </c>
      <c r="J350" s="12">
        <v>17500</v>
      </c>
      <c r="K350" s="12">
        <f t="shared" si="26"/>
        <v>0</v>
      </c>
      <c r="L350" s="13" t="s">
        <v>86</v>
      </c>
      <c r="M350" s="9" t="s">
        <v>441</v>
      </c>
      <c r="N350" s="14">
        <f t="shared" si="27"/>
        <v>-76</v>
      </c>
      <c r="O350" s="6" t="s">
        <v>25</v>
      </c>
      <c r="P350" s="15">
        <v>44837</v>
      </c>
      <c r="Q350" s="9" t="s">
        <v>274</v>
      </c>
      <c r="R350" s="16">
        <v>44875</v>
      </c>
      <c r="S350" s="83" t="s">
        <v>553</v>
      </c>
      <c r="T350" s="18"/>
      <c r="U350" s="19" t="s">
        <v>84</v>
      </c>
    </row>
    <row r="351" spans="1:21" s="21" customFormat="1" ht="63.75" customHeight="1">
      <c r="A351" s="24" t="s">
        <v>1048</v>
      </c>
      <c r="B351" s="5" t="s">
        <v>102</v>
      </c>
      <c r="C351" s="6" t="s">
        <v>20</v>
      </c>
      <c r="D351" s="6">
        <v>470</v>
      </c>
      <c r="E351" s="7">
        <v>44799</v>
      </c>
      <c r="F351" s="7" t="s">
        <v>21</v>
      </c>
      <c r="G351" s="22" t="s">
        <v>434</v>
      </c>
      <c r="H351" s="9" t="s">
        <v>132</v>
      </c>
      <c r="I351" s="10">
        <v>5500</v>
      </c>
      <c r="J351" s="11">
        <v>5481</v>
      </c>
      <c r="K351" s="12">
        <f t="shared" si="26"/>
        <v>19</v>
      </c>
      <c r="L351" s="13" t="s">
        <v>86</v>
      </c>
      <c r="M351" s="9" t="s">
        <v>107</v>
      </c>
      <c r="N351" s="14">
        <f t="shared" si="27"/>
        <v>-76</v>
      </c>
      <c r="O351" s="6" t="s">
        <v>25</v>
      </c>
      <c r="P351" s="15">
        <v>44837</v>
      </c>
      <c r="Q351" s="9" t="s">
        <v>274</v>
      </c>
      <c r="R351" s="16">
        <v>44875</v>
      </c>
      <c r="S351" s="83" t="s">
        <v>553</v>
      </c>
      <c r="T351" s="18"/>
      <c r="U351" s="19" t="s">
        <v>84</v>
      </c>
    </row>
    <row r="352" spans="1:21" s="21" customFormat="1" ht="63.75" customHeight="1">
      <c r="A352" s="24" t="s">
        <v>1050</v>
      </c>
      <c r="B352" s="5" t="s">
        <v>80</v>
      </c>
      <c r="C352" s="6" t="s">
        <v>20</v>
      </c>
      <c r="D352" s="6">
        <v>474</v>
      </c>
      <c r="E352" s="7">
        <v>44809</v>
      </c>
      <c r="F352" s="7" t="s">
        <v>21</v>
      </c>
      <c r="G352" s="22" t="s">
        <v>445</v>
      </c>
      <c r="H352" s="9" t="s">
        <v>137</v>
      </c>
      <c r="I352" s="10">
        <v>4000</v>
      </c>
      <c r="J352" s="11">
        <v>4000</v>
      </c>
      <c r="K352" s="12">
        <f t="shared" si="26"/>
        <v>0</v>
      </c>
      <c r="L352" s="13" t="s">
        <v>86</v>
      </c>
      <c r="M352" s="9" t="s">
        <v>312</v>
      </c>
      <c r="N352" s="14">
        <f t="shared" si="27"/>
        <v>-66</v>
      </c>
      <c r="O352" s="6" t="s">
        <v>25</v>
      </c>
      <c r="P352" s="15">
        <v>44837</v>
      </c>
      <c r="Q352" s="9" t="s">
        <v>274</v>
      </c>
      <c r="R352" s="16">
        <v>44875</v>
      </c>
      <c r="S352" s="83" t="s">
        <v>553</v>
      </c>
      <c r="T352" s="18"/>
      <c r="U352" s="19" t="s">
        <v>84</v>
      </c>
    </row>
    <row r="353" spans="1:21" s="21" customFormat="1" ht="63.75" customHeight="1">
      <c r="A353" s="24" t="s">
        <v>1052</v>
      </c>
      <c r="B353" s="5" t="s">
        <v>48</v>
      </c>
      <c r="C353" s="6" t="s">
        <v>20</v>
      </c>
      <c r="D353" s="6">
        <v>476</v>
      </c>
      <c r="E353" s="7">
        <v>44809</v>
      </c>
      <c r="F353" s="7" t="s">
        <v>21</v>
      </c>
      <c r="G353" s="22" t="s">
        <v>448</v>
      </c>
      <c r="H353" s="9" t="s">
        <v>446</v>
      </c>
      <c r="I353" s="10">
        <v>25000</v>
      </c>
      <c r="J353" s="11">
        <v>24970</v>
      </c>
      <c r="K353" s="12">
        <f t="shared" si="26"/>
        <v>30</v>
      </c>
      <c r="L353" s="13" t="s">
        <v>86</v>
      </c>
      <c r="M353" s="9" t="s">
        <v>107</v>
      </c>
      <c r="N353" s="14">
        <f t="shared" si="27"/>
        <v>-66</v>
      </c>
      <c r="O353" s="6" t="s">
        <v>25</v>
      </c>
      <c r="P353" s="15">
        <v>44838</v>
      </c>
      <c r="Q353" s="9" t="s">
        <v>274</v>
      </c>
      <c r="R353" s="16">
        <v>44875</v>
      </c>
      <c r="S353" s="83" t="s">
        <v>555</v>
      </c>
      <c r="T353" s="18"/>
      <c r="U353" s="19" t="s">
        <v>461</v>
      </c>
    </row>
    <row r="354" spans="1:21" s="21" customFormat="1" ht="63.75" customHeight="1">
      <c r="A354" s="24" t="s">
        <v>1054</v>
      </c>
      <c r="B354" s="5" t="s">
        <v>102</v>
      </c>
      <c r="C354" s="6" t="s">
        <v>20</v>
      </c>
      <c r="D354" s="6">
        <v>481</v>
      </c>
      <c r="E354" s="7">
        <v>44809</v>
      </c>
      <c r="F354" s="7" t="s">
        <v>21</v>
      </c>
      <c r="G354" s="22" t="s">
        <v>450</v>
      </c>
      <c r="H354" s="9" t="s">
        <v>231</v>
      </c>
      <c r="I354" s="10">
        <v>7750</v>
      </c>
      <c r="J354" s="11">
        <v>7720</v>
      </c>
      <c r="K354" s="12">
        <f t="shared" si="26"/>
        <v>30</v>
      </c>
      <c r="L354" s="13" t="s">
        <v>86</v>
      </c>
      <c r="M354" s="9" t="s">
        <v>312</v>
      </c>
      <c r="N354" s="14">
        <f t="shared" si="27"/>
        <v>-66</v>
      </c>
      <c r="O354" s="6" t="s">
        <v>25</v>
      </c>
      <c r="P354" s="15">
        <v>44837</v>
      </c>
      <c r="Q354" s="9" t="s">
        <v>274</v>
      </c>
      <c r="R354" s="16">
        <v>44875</v>
      </c>
      <c r="S354" s="83" t="s">
        <v>553</v>
      </c>
      <c r="T354" s="18"/>
      <c r="U354" s="19" t="s">
        <v>84</v>
      </c>
    </row>
    <row r="355" spans="1:21" s="21" customFormat="1" ht="63.75" customHeight="1">
      <c r="A355" s="24" t="s">
        <v>1057</v>
      </c>
      <c r="B355" s="5" t="s">
        <v>112</v>
      </c>
      <c r="C355" s="6" t="s">
        <v>20</v>
      </c>
      <c r="D355" s="6">
        <v>482</v>
      </c>
      <c r="E355" s="7">
        <v>44809</v>
      </c>
      <c r="F355" s="7" t="s">
        <v>21</v>
      </c>
      <c r="G355" s="22" t="s">
        <v>451</v>
      </c>
      <c r="H355" s="9" t="s">
        <v>106</v>
      </c>
      <c r="I355" s="10">
        <v>5000</v>
      </c>
      <c r="J355" s="11">
        <v>4988</v>
      </c>
      <c r="K355" s="12">
        <f t="shared" si="26"/>
        <v>12</v>
      </c>
      <c r="L355" s="13" t="s">
        <v>86</v>
      </c>
      <c r="M355" s="9" t="s">
        <v>107</v>
      </c>
      <c r="N355" s="14">
        <f t="shared" si="27"/>
        <v>-66</v>
      </c>
      <c r="O355" s="6" t="s">
        <v>25</v>
      </c>
      <c r="P355" s="15">
        <v>44838</v>
      </c>
      <c r="Q355" s="9" t="s">
        <v>274</v>
      </c>
      <c r="R355" s="16">
        <v>44875</v>
      </c>
      <c r="S355" s="83" t="s">
        <v>555</v>
      </c>
      <c r="T355" s="18"/>
      <c r="U355" s="19" t="s">
        <v>461</v>
      </c>
    </row>
    <row r="356" spans="1:21" s="21" customFormat="1" ht="63.75" customHeight="1">
      <c r="A356" s="24" t="s">
        <v>1060</v>
      </c>
      <c r="B356" s="5" t="s">
        <v>112</v>
      </c>
      <c r="C356" s="6" t="s">
        <v>20</v>
      </c>
      <c r="D356" s="6">
        <v>483</v>
      </c>
      <c r="E356" s="7">
        <v>44809</v>
      </c>
      <c r="F356" s="7" t="s">
        <v>21</v>
      </c>
      <c r="G356" s="22" t="s">
        <v>452</v>
      </c>
      <c r="H356" s="9" t="s">
        <v>453</v>
      </c>
      <c r="I356" s="10">
        <v>12500</v>
      </c>
      <c r="J356" s="11">
        <v>12484</v>
      </c>
      <c r="K356" s="12">
        <f t="shared" si="26"/>
        <v>16</v>
      </c>
      <c r="L356" s="13" t="s">
        <v>86</v>
      </c>
      <c r="M356" s="9" t="s">
        <v>107</v>
      </c>
      <c r="N356" s="14">
        <f t="shared" si="27"/>
        <v>-66</v>
      </c>
      <c r="O356" s="6" t="s">
        <v>25</v>
      </c>
      <c r="P356" s="15">
        <v>44838</v>
      </c>
      <c r="Q356" s="9" t="s">
        <v>274</v>
      </c>
      <c r="R356" s="16">
        <v>44875</v>
      </c>
      <c r="S356" s="83" t="s">
        <v>555</v>
      </c>
      <c r="T356" s="18"/>
      <c r="U356" s="19" t="s">
        <v>461</v>
      </c>
    </row>
    <row r="357" spans="1:21" s="21" customFormat="1" ht="63.75" customHeight="1">
      <c r="A357" s="24" t="s">
        <v>1063</v>
      </c>
      <c r="B357" s="5" t="s">
        <v>99</v>
      </c>
      <c r="C357" s="6" t="s">
        <v>20</v>
      </c>
      <c r="D357" s="6">
        <v>485</v>
      </c>
      <c r="E357" s="7">
        <v>44809</v>
      </c>
      <c r="F357" s="7" t="s">
        <v>21</v>
      </c>
      <c r="G357" s="22" t="s">
        <v>455</v>
      </c>
      <c r="H357" s="9" t="s">
        <v>234</v>
      </c>
      <c r="I357" s="10">
        <v>42575</v>
      </c>
      <c r="J357" s="11">
        <v>42514</v>
      </c>
      <c r="K357" s="12">
        <f t="shared" si="26"/>
        <v>61</v>
      </c>
      <c r="L357" s="13" t="s">
        <v>86</v>
      </c>
      <c r="M357" s="9" t="s">
        <v>1231</v>
      </c>
      <c r="N357" s="14">
        <f t="shared" si="27"/>
        <v>-66</v>
      </c>
      <c r="O357" s="6" t="s">
        <v>25</v>
      </c>
      <c r="P357" s="15">
        <v>44838</v>
      </c>
      <c r="Q357" s="9" t="s">
        <v>274</v>
      </c>
      <c r="R357" s="16">
        <v>44875</v>
      </c>
      <c r="S357" s="83" t="s">
        <v>555</v>
      </c>
      <c r="T357" s="18"/>
      <c r="U357" s="19" t="s">
        <v>461</v>
      </c>
    </row>
    <row r="358" spans="1:21" s="21" customFormat="1" ht="63.75" customHeight="1">
      <c r="A358" s="24" t="s">
        <v>1064</v>
      </c>
      <c r="B358" s="5" t="s">
        <v>72</v>
      </c>
      <c r="C358" s="6" t="s">
        <v>20</v>
      </c>
      <c r="D358" s="6">
        <v>486</v>
      </c>
      <c r="E358" s="7">
        <v>44809</v>
      </c>
      <c r="F358" s="7" t="s">
        <v>21</v>
      </c>
      <c r="G358" s="22" t="s">
        <v>456</v>
      </c>
      <c r="H358" s="9" t="s">
        <v>106</v>
      </c>
      <c r="I358" s="10">
        <v>200000</v>
      </c>
      <c r="J358" s="11">
        <v>199880</v>
      </c>
      <c r="K358" s="12">
        <f t="shared" si="26"/>
        <v>120</v>
      </c>
      <c r="L358" s="13" t="s">
        <v>86</v>
      </c>
      <c r="M358" s="9" t="s">
        <v>107</v>
      </c>
      <c r="N358" s="14">
        <f t="shared" si="27"/>
        <v>-66</v>
      </c>
      <c r="O358" s="6" t="s">
        <v>25</v>
      </c>
      <c r="P358" s="15">
        <v>44838</v>
      </c>
      <c r="Q358" s="9" t="s">
        <v>274</v>
      </c>
      <c r="R358" s="16">
        <v>44875</v>
      </c>
      <c r="S358" s="83" t="s">
        <v>555</v>
      </c>
      <c r="T358" s="18"/>
      <c r="U358" s="19" t="s">
        <v>84</v>
      </c>
    </row>
    <row r="359" spans="1:21" s="21" customFormat="1" ht="63.75" customHeight="1">
      <c r="A359" s="24" t="s">
        <v>1066</v>
      </c>
      <c r="B359" s="5" t="s">
        <v>101</v>
      </c>
      <c r="C359" s="6" t="s">
        <v>20</v>
      </c>
      <c r="D359" s="6">
        <v>487</v>
      </c>
      <c r="E359" s="7">
        <v>44809</v>
      </c>
      <c r="F359" s="7" t="s">
        <v>21</v>
      </c>
      <c r="G359" s="22" t="s">
        <v>457</v>
      </c>
      <c r="H359" s="9" t="s">
        <v>105</v>
      </c>
      <c r="I359" s="10">
        <v>95500</v>
      </c>
      <c r="J359" s="11">
        <v>95375</v>
      </c>
      <c r="K359" s="12">
        <f t="shared" si="26"/>
        <v>125</v>
      </c>
      <c r="L359" s="13" t="s">
        <v>86</v>
      </c>
      <c r="M359" s="9" t="s">
        <v>107</v>
      </c>
      <c r="N359" s="14">
        <f t="shared" si="27"/>
        <v>-66</v>
      </c>
      <c r="O359" s="6" t="s">
        <v>25</v>
      </c>
      <c r="P359" s="15">
        <v>44848</v>
      </c>
      <c r="Q359" s="9" t="s">
        <v>274</v>
      </c>
      <c r="R359" s="16">
        <v>44875</v>
      </c>
      <c r="S359" s="83" t="s">
        <v>605</v>
      </c>
      <c r="T359" s="18"/>
      <c r="U359" s="19" t="s">
        <v>461</v>
      </c>
    </row>
    <row r="360" spans="1:21" s="21" customFormat="1" ht="63.75" customHeight="1">
      <c r="A360" s="24" t="s">
        <v>1068</v>
      </c>
      <c r="B360" s="5" t="s">
        <v>48</v>
      </c>
      <c r="C360" s="6" t="s">
        <v>20</v>
      </c>
      <c r="D360" s="6">
        <v>489</v>
      </c>
      <c r="E360" s="7">
        <v>44810</v>
      </c>
      <c r="F360" s="7" t="s">
        <v>21</v>
      </c>
      <c r="G360" s="22" t="s">
        <v>464</v>
      </c>
      <c r="H360" s="9" t="s">
        <v>110</v>
      </c>
      <c r="I360" s="10">
        <v>78000</v>
      </c>
      <c r="J360" s="11">
        <v>77875</v>
      </c>
      <c r="K360" s="12">
        <f t="shared" si="26"/>
        <v>125</v>
      </c>
      <c r="L360" s="13" t="s">
        <v>86</v>
      </c>
      <c r="M360" s="9" t="s">
        <v>107</v>
      </c>
      <c r="N360" s="14">
        <f t="shared" si="27"/>
        <v>-65</v>
      </c>
      <c r="O360" s="6" t="s">
        <v>25</v>
      </c>
      <c r="P360" s="15">
        <v>44841</v>
      </c>
      <c r="Q360" s="9" t="s">
        <v>274</v>
      </c>
      <c r="R360" s="16">
        <v>44875</v>
      </c>
      <c r="S360" s="83" t="s">
        <v>581</v>
      </c>
      <c r="T360" s="18"/>
      <c r="U360" s="19" t="s">
        <v>461</v>
      </c>
    </row>
    <row r="361" spans="1:21" s="21" customFormat="1" ht="63.75" customHeight="1">
      <c r="A361" s="24" t="s">
        <v>1071</v>
      </c>
      <c r="B361" s="5" t="s">
        <v>48</v>
      </c>
      <c r="C361" s="6" t="s">
        <v>20</v>
      </c>
      <c r="D361" s="6">
        <v>491</v>
      </c>
      <c r="E361" s="7">
        <v>44810</v>
      </c>
      <c r="F361" s="7" t="s">
        <v>21</v>
      </c>
      <c r="G361" s="22" t="s">
        <v>466</v>
      </c>
      <c r="H361" s="9" t="s">
        <v>149</v>
      </c>
      <c r="I361" s="10">
        <v>150000</v>
      </c>
      <c r="J361" s="11">
        <v>149944</v>
      </c>
      <c r="K361" s="12">
        <f t="shared" si="26"/>
        <v>56</v>
      </c>
      <c r="L361" s="13" t="s">
        <v>86</v>
      </c>
      <c r="M361" s="9" t="s">
        <v>171</v>
      </c>
      <c r="N361" s="14">
        <f t="shared" si="27"/>
        <v>-65</v>
      </c>
      <c r="O361" s="6" t="s">
        <v>25</v>
      </c>
      <c r="P361" s="15">
        <v>44841</v>
      </c>
      <c r="Q361" s="9" t="s">
        <v>274</v>
      </c>
      <c r="R361" s="16">
        <v>44875</v>
      </c>
      <c r="S361" s="83" t="s">
        <v>581</v>
      </c>
      <c r="T361" s="18"/>
      <c r="U361" s="19" t="s">
        <v>461</v>
      </c>
    </row>
    <row r="362" spans="1:21" s="21" customFormat="1" ht="63.75" customHeight="1">
      <c r="A362" s="24" t="s">
        <v>1074</v>
      </c>
      <c r="B362" s="5" t="s">
        <v>112</v>
      </c>
      <c r="C362" s="6" t="s">
        <v>20</v>
      </c>
      <c r="D362" s="6">
        <v>494</v>
      </c>
      <c r="E362" s="7">
        <v>44810</v>
      </c>
      <c r="F362" s="7" t="s">
        <v>21</v>
      </c>
      <c r="G362" s="22" t="s">
        <v>471</v>
      </c>
      <c r="H362" s="9" t="s">
        <v>469</v>
      </c>
      <c r="I362" s="10">
        <v>120025.99</v>
      </c>
      <c r="J362" s="11">
        <v>119985</v>
      </c>
      <c r="K362" s="12">
        <f t="shared" si="26"/>
        <v>40.990000000005239</v>
      </c>
      <c r="L362" s="13" t="s">
        <v>86</v>
      </c>
      <c r="M362" s="9" t="s">
        <v>171</v>
      </c>
      <c r="N362" s="14">
        <f t="shared" si="27"/>
        <v>-65</v>
      </c>
      <c r="O362" s="6" t="s">
        <v>25</v>
      </c>
      <c r="P362" s="15">
        <v>44841</v>
      </c>
      <c r="Q362" s="9" t="s">
        <v>274</v>
      </c>
      <c r="R362" s="16">
        <v>44875</v>
      </c>
      <c r="S362" s="83" t="s">
        <v>581</v>
      </c>
      <c r="T362" s="18"/>
      <c r="U362" s="19" t="s">
        <v>94</v>
      </c>
    </row>
    <row r="363" spans="1:21" s="21" customFormat="1" ht="63.75" customHeight="1">
      <c r="A363" s="24" t="s">
        <v>1076</v>
      </c>
      <c r="B363" s="5" t="s">
        <v>57</v>
      </c>
      <c r="C363" s="6" t="s">
        <v>20</v>
      </c>
      <c r="D363" s="6">
        <v>498</v>
      </c>
      <c r="E363" s="7">
        <v>44810</v>
      </c>
      <c r="F363" s="7" t="s">
        <v>21</v>
      </c>
      <c r="G363" s="22" t="s">
        <v>476</v>
      </c>
      <c r="H363" s="9" t="s">
        <v>111</v>
      </c>
      <c r="I363" s="10">
        <v>76000</v>
      </c>
      <c r="J363" s="11">
        <v>75940</v>
      </c>
      <c r="K363" s="12">
        <f t="shared" si="26"/>
        <v>60</v>
      </c>
      <c r="L363" s="13" t="s">
        <v>86</v>
      </c>
      <c r="M363" s="9" t="s">
        <v>1231</v>
      </c>
      <c r="N363" s="14">
        <f t="shared" si="27"/>
        <v>-65</v>
      </c>
      <c r="O363" s="6" t="s">
        <v>25</v>
      </c>
      <c r="P363" s="15">
        <v>44841</v>
      </c>
      <c r="Q363" s="9" t="s">
        <v>274</v>
      </c>
      <c r="R363" s="16">
        <v>44875</v>
      </c>
      <c r="S363" s="83" t="s">
        <v>581</v>
      </c>
      <c r="T363" s="18"/>
      <c r="U363" s="19" t="s">
        <v>461</v>
      </c>
    </row>
    <row r="364" spans="1:21" s="21" customFormat="1" ht="63.75" customHeight="1">
      <c r="A364" s="24" t="s">
        <v>1079</v>
      </c>
      <c r="B364" s="5" t="s">
        <v>95</v>
      </c>
      <c r="C364" s="6" t="s">
        <v>20</v>
      </c>
      <c r="D364" s="6">
        <v>500</v>
      </c>
      <c r="E364" s="7">
        <v>44812</v>
      </c>
      <c r="F364" s="7" t="s">
        <v>21</v>
      </c>
      <c r="G364" s="22" t="s">
        <v>478</v>
      </c>
      <c r="H364" s="9" t="s">
        <v>469</v>
      </c>
      <c r="I364" s="10">
        <v>75000</v>
      </c>
      <c r="J364" s="11">
        <v>74944</v>
      </c>
      <c r="K364" s="12">
        <f t="shared" si="26"/>
        <v>56</v>
      </c>
      <c r="L364" s="13" t="s">
        <v>86</v>
      </c>
      <c r="M364" s="9" t="s">
        <v>96</v>
      </c>
      <c r="N364" s="14">
        <f t="shared" si="27"/>
        <v>-63</v>
      </c>
      <c r="O364" s="6" t="s">
        <v>25</v>
      </c>
      <c r="P364" s="15">
        <v>44838</v>
      </c>
      <c r="Q364" s="9" t="s">
        <v>274</v>
      </c>
      <c r="R364" s="16">
        <v>44875</v>
      </c>
      <c r="S364" s="83" t="s">
        <v>555</v>
      </c>
      <c r="T364" s="18"/>
      <c r="U364" s="19" t="s">
        <v>84</v>
      </c>
    </row>
    <row r="365" spans="1:21" s="21" customFormat="1" ht="63.75" customHeight="1">
      <c r="A365" s="24" t="s">
        <v>1081</v>
      </c>
      <c r="B365" s="5" t="s">
        <v>62</v>
      </c>
      <c r="C365" s="6" t="s">
        <v>20</v>
      </c>
      <c r="D365" s="6">
        <v>502</v>
      </c>
      <c r="E365" s="7">
        <v>44812</v>
      </c>
      <c r="F365" s="7" t="s">
        <v>21</v>
      </c>
      <c r="G365" s="22" t="s">
        <v>480</v>
      </c>
      <c r="H365" s="9" t="s">
        <v>135</v>
      </c>
      <c r="I365" s="10">
        <v>10500</v>
      </c>
      <c r="J365" s="11">
        <v>10500</v>
      </c>
      <c r="K365" s="12">
        <f t="shared" si="26"/>
        <v>0</v>
      </c>
      <c r="L365" s="13" t="s">
        <v>86</v>
      </c>
      <c r="M365" s="9" t="s">
        <v>312</v>
      </c>
      <c r="N365" s="14">
        <f t="shared" si="27"/>
        <v>-63</v>
      </c>
      <c r="O365" s="6" t="s">
        <v>25</v>
      </c>
      <c r="P365" s="15">
        <v>44841</v>
      </c>
      <c r="Q365" s="9" t="s">
        <v>274</v>
      </c>
      <c r="R365" s="16">
        <v>44875</v>
      </c>
      <c r="S365" s="83" t="s">
        <v>581</v>
      </c>
      <c r="T365" s="18"/>
      <c r="U365" s="19" t="s">
        <v>461</v>
      </c>
    </row>
    <row r="366" spans="1:21" s="21" customFormat="1" ht="63.75" customHeight="1">
      <c r="A366" s="24" t="s">
        <v>1084</v>
      </c>
      <c r="B366" s="5" t="s">
        <v>62</v>
      </c>
      <c r="C366" s="6" t="s">
        <v>20</v>
      </c>
      <c r="D366" s="6">
        <v>503</v>
      </c>
      <c r="E366" s="7">
        <v>44812</v>
      </c>
      <c r="F366" s="7" t="s">
        <v>21</v>
      </c>
      <c r="G366" s="22" t="s">
        <v>481</v>
      </c>
      <c r="H366" s="9" t="s">
        <v>482</v>
      </c>
      <c r="I366" s="10">
        <v>6750</v>
      </c>
      <c r="J366" s="11">
        <v>6750</v>
      </c>
      <c r="K366" s="12">
        <f t="shared" si="26"/>
        <v>0</v>
      </c>
      <c r="L366" s="13" t="s">
        <v>86</v>
      </c>
      <c r="M366" s="9" t="s">
        <v>312</v>
      </c>
      <c r="N366" s="14">
        <f t="shared" si="27"/>
        <v>-63</v>
      </c>
      <c r="O366" s="6" t="s">
        <v>25</v>
      </c>
      <c r="P366" s="15">
        <v>44841</v>
      </c>
      <c r="Q366" s="9" t="s">
        <v>274</v>
      </c>
      <c r="R366" s="16">
        <v>44875</v>
      </c>
      <c r="S366" s="83" t="s">
        <v>581</v>
      </c>
      <c r="T366" s="18"/>
      <c r="U366" s="19" t="s">
        <v>461</v>
      </c>
    </row>
    <row r="367" spans="1:21" s="21" customFormat="1" ht="63.75" customHeight="1">
      <c r="A367" s="24" t="s">
        <v>1086</v>
      </c>
      <c r="B367" s="5" t="s">
        <v>38</v>
      </c>
      <c r="C367" s="6" t="s">
        <v>20</v>
      </c>
      <c r="D367" s="6">
        <v>507</v>
      </c>
      <c r="E367" s="7">
        <v>44812</v>
      </c>
      <c r="F367" s="7" t="s">
        <v>21</v>
      </c>
      <c r="G367" s="22" t="s">
        <v>485</v>
      </c>
      <c r="H367" s="9" t="s">
        <v>486</v>
      </c>
      <c r="I367" s="10">
        <v>8000</v>
      </c>
      <c r="J367" s="11">
        <v>7940</v>
      </c>
      <c r="K367" s="12">
        <f t="shared" si="26"/>
        <v>60</v>
      </c>
      <c r="L367" s="13" t="s">
        <v>86</v>
      </c>
      <c r="M367" s="9" t="s">
        <v>107</v>
      </c>
      <c r="N367" s="14">
        <f t="shared" si="27"/>
        <v>-63</v>
      </c>
      <c r="O367" s="6" t="s">
        <v>25</v>
      </c>
      <c r="P367" s="15">
        <v>44841</v>
      </c>
      <c r="Q367" s="9" t="s">
        <v>274</v>
      </c>
      <c r="R367" s="16">
        <v>44875</v>
      </c>
      <c r="S367" s="83" t="s">
        <v>581</v>
      </c>
      <c r="T367" s="18"/>
      <c r="U367" s="19" t="s">
        <v>461</v>
      </c>
    </row>
    <row r="368" spans="1:21" s="21" customFormat="1" ht="63.75" customHeight="1">
      <c r="A368" s="24" t="s">
        <v>1088</v>
      </c>
      <c r="B368" s="5" t="s">
        <v>275</v>
      </c>
      <c r="C368" s="6" t="s">
        <v>20</v>
      </c>
      <c r="D368" s="6">
        <v>509</v>
      </c>
      <c r="E368" s="7">
        <v>44812</v>
      </c>
      <c r="F368" s="7" t="s">
        <v>21</v>
      </c>
      <c r="G368" s="22" t="s">
        <v>488</v>
      </c>
      <c r="H368" s="9" t="s">
        <v>469</v>
      </c>
      <c r="I368" s="10">
        <v>18500</v>
      </c>
      <c r="J368" s="11">
        <v>18450</v>
      </c>
      <c r="K368" s="12">
        <f t="shared" si="26"/>
        <v>50</v>
      </c>
      <c r="L368" s="13" t="s">
        <v>86</v>
      </c>
      <c r="M368" s="9" t="s">
        <v>96</v>
      </c>
      <c r="N368" s="14">
        <f t="shared" si="27"/>
        <v>-63</v>
      </c>
      <c r="O368" s="6" t="s">
        <v>25</v>
      </c>
      <c r="P368" s="15">
        <v>44838</v>
      </c>
      <c r="Q368" s="9" t="s">
        <v>274</v>
      </c>
      <c r="R368" s="16">
        <v>44875</v>
      </c>
      <c r="S368" s="83" t="s">
        <v>555</v>
      </c>
      <c r="T368" s="18"/>
      <c r="U368" s="19" t="s">
        <v>461</v>
      </c>
    </row>
    <row r="369" spans="1:22" s="21" customFormat="1" ht="63.75" customHeight="1">
      <c r="A369" s="24" t="s">
        <v>1090</v>
      </c>
      <c r="B369" s="5" t="s">
        <v>55</v>
      </c>
      <c r="C369" s="6" t="s">
        <v>20</v>
      </c>
      <c r="D369" s="6">
        <v>514</v>
      </c>
      <c r="E369" s="7">
        <v>44817</v>
      </c>
      <c r="F369" s="7" t="s">
        <v>21</v>
      </c>
      <c r="G369" s="22" t="s">
        <v>498</v>
      </c>
      <c r="H369" s="9" t="s">
        <v>137</v>
      </c>
      <c r="I369" s="10">
        <v>218200</v>
      </c>
      <c r="J369" s="11">
        <v>218200</v>
      </c>
      <c r="K369" s="12">
        <f t="shared" si="26"/>
        <v>0</v>
      </c>
      <c r="L369" s="13" t="s">
        <v>86</v>
      </c>
      <c r="M369" s="9" t="s">
        <v>24</v>
      </c>
      <c r="N369" s="14">
        <f t="shared" si="27"/>
        <v>-58</v>
      </c>
      <c r="O369" s="6" t="s">
        <v>25</v>
      </c>
      <c r="P369" s="15">
        <v>44841</v>
      </c>
      <c r="Q369" s="9" t="s">
        <v>274</v>
      </c>
      <c r="R369" s="16">
        <v>44875</v>
      </c>
      <c r="S369" s="83" t="s">
        <v>581</v>
      </c>
      <c r="T369" s="18"/>
      <c r="U369" s="19" t="s">
        <v>461</v>
      </c>
    </row>
    <row r="370" spans="1:22" s="21" customFormat="1" ht="63.75" customHeight="1">
      <c r="A370" s="24" t="s">
        <v>1091</v>
      </c>
      <c r="B370" s="5" t="s">
        <v>55</v>
      </c>
      <c r="C370" s="6" t="s">
        <v>20</v>
      </c>
      <c r="D370" s="6">
        <v>515</v>
      </c>
      <c r="E370" s="7">
        <v>44817</v>
      </c>
      <c r="F370" s="7" t="s">
        <v>21</v>
      </c>
      <c r="G370" s="22" t="s">
        <v>497</v>
      </c>
      <c r="H370" s="9" t="s">
        <v>137</v>
      </c>
      <c r="I370" s="10">
        <v>225700</v>
      </c>
      <c r="J370" s="11">
        <v>225700</v>
      </c>
      <c r="K370" s="12">
        <f t="shared" si="26"/>
        <v>0</v>
      </c>
      <c r="L370" s="13" t="s">
        <v>86</v>
      </c>
      <c r="M370" s="9" t="s">
        <v>24</v>
      </c>
      <c r="N370" s="14">
        <f t="shared" si="27"/>
        <v>-58</v>
      </c>
      <c r="O370" s="6" t="s">
        <v>25</v>
      </c>
      <c r="P370" s="15">
        <v>44841</v>
      </c>
      <c r="Q370" s="9" t="s">
        <v>274</v>
      </c>
      <c r="R370" s="16">
        <v>44875</v>
      </c>
      <c r="S370" s="83" t="s">
        <v>581</v>
      </c>
      <c r="T370" s="18"/>
      <c r="U370" s="19" t="s">
        <v>84</v>
      </c>
    </row>
    <row r="371" spans="1:22" s="21" customFormat="1" ht="63.75" customHeight="1">
      <c r="A371" s="24" t="s">
        <v>1092</v>
      </c>
      <c r="B371" s="5" t="s">
        <v>95</v>
      </c>
      <c r="C371" s="6" t="s">
        <v>20</v>
      </c>
      <c r="D371" s="6">
        <v>544</v>
      </c>
      <c r="E371" s="7">
        <v>44825</v>
      </c>
      <c r="F371" s="7" t="s">
        <v>21</v>
      </c>
      <c r="G371" s="8" t="s">
        <v>535</v>
      </c>
      <c r="H371" s="9" t="s">
        <v>135</v>
      </c>
      <c r="I371" s="10">
        <v>12000</v>
      </c>
      <c r="J371" s="11">
        <v>12000</v>
      </c>
      <c r="K371" s="12">
        <f t="shared" si="26"/>
        <v>0</v>
      </c>
      <c r="L371" s="13" t="s">
        <v>86</v>
      </c>
      <c r="M371" s="9" t="s">
        <v>24</v>
      </c>
      <c r="N371" s="14">
        <f t="shared" si="27"/>
        <v>-50</v>
      </c>
      <c r="O371" s="6" t="s">
        <v>25</v>
      </c>
      <c r="P371" s="15">
        <v>44848</v>
      </c>
      <c r="Q371" s="9" t="s">
        <v>274</v>
      </c>
      <c r="R371" s="16">
        <v>44875</v>
      </c>
      <c r="S371" s="83" t="s">
        <v>605</v>
      </c>
      <c r="T371" s="18"/>
      <c r="U371" s="19" t="s">
        <v>461</v>
      </c>
    </row>
    <row r="372" spans="1:22" s="21" customFormat="1" ht="60" customHeight="1">
      <c r="A372" s="24" t="s">
        <v>1093</v>
      </c>
      <c r="B372" s="5" t="s">
        <v>104</v>
      </c>
      <c r="C372" s="6" t="s">
        <v>20</v>
      </c>
      <c r="D372" s="6">
        <v>123</v>
      </c>
      <c r="E372" s="7">
        <v>44642</v>
      </c>
      <c r="F372" s="79" t="s">
        <v>21</v>
      </c>
      <c r="G372" s="80" t="s">
        <v>1355</v>
      </c>
      <c r="H372" s="25" t="s">
        <v>1356</v>
      </c>
      <c r="I372" s="10">
        <v>120000</v>
      </c>
      <c r="J372" s="11">
        <v>119935</v>
      </c>
      <c r="K372" s="12">
        <f t="shared" si="26"/>
        <v>65</v>
      </c>
      <c r="L372" s="13" t="s">
        <v>86</v>
      </c>
      <c r="M372" s="9" t="s">
        <v>98</v>
      </c>
      <c r="N372" s="14">
        <f t="shared" si="27"/>
        <v>-247</v>
      </c>
      <c r="O372" s="6" t="s">
        <v>25</v>
      </c>
      <c r="P372" s="15">
        <v>44852</v>
      </c>
      <c r="Q372" s="9" t="s">
        <v>274</v>
      </c>
      <c r="R372" s="81">
        <v>44889</v>
      </c>
      <c r="S372" s="83" t="s">
        <v>1357</v>
      </c>
      <c r="T372" s="18"/>
      <c r="U372" s="19" t="s">
        <v>627</v>
      </c>
      <c r="V372" s="92">
        <v>44648</v>
      </c>
    </row>
    <row r="373" spans="1:22" s="21" customFormat="1" ht="63.75" customHeight="1">
      <c r="A373" s="24" t="s">
        <v>1094</v>
      </c>
      <c r="B373" s="5" t="s">
        <v>102</v>
      </c>
      <c r="C373" s="6" t="s">
        <v>20</v>
      </c>
      <c r="D373" s="6">
        <v>471</v>
      </c>
      <c r="E373" s="7">
        <v>44799</v>
      </c>
      <c r="F373" s="7" t="s">
        <v>21</v>
      </c>
      <c r="G373" s="22" t="s">
        <v>435</v>
      </c>
      <c r="H373" s="9" t="s">
        <v>436</v>
      </c>
      <c r="I373" s="10">
        <v>14000</v>
      </c>
      <c r="J373" s="11">
        <v>13860</v>
      </c>
      <c r="K373" s="12">
        <f t="shared" ref="K373:K390" si="28">I373-J373</f>
        <v>140</v>
      </c>
      <c r="L373" s="13" t="s">
        <v>86</v>
      </c>
      <c r="M373" s="9" t="s">
        <v>312</v>
      </c>
      <c r="N373" s="14">
        <f>E373-R373</f>
        <v>-90</v>
      </c>
      <c r="O373" s="6" t="s">
        <v>25</v>
      </c>
      <c r="P373" s="15">
        <v>44838</v>
      </c>
      <c r="Q373" s="9" t="s">
        <v>274</v>
      </c>
      <c r="R373" s="16">
        <v>44889</v>
      </c>
      <c r="S373" s="83" t="s">
        <v>555</v>
      </c>
      <c r="T373" s="18"/>
      <c r="U373" s="19" t="s">
        <v>84</v>
      </c>
    </row>
    <row r="374" spans="1:22" s="21" customFormat="1" ht="63.75" customHeight="1">
      <c r="A374" s="24" t="s">
        <v>1095</v>
      </c>
      <c r="B374" s="5" t="s">
        <v>48</v>
      </c>
      <c r="C374" s="6" t="s">
        <v>20</v>
      </c>
      <c r="D374" s="6">
        <v>480</v>
      </c>
      <c r="E374" s="7">
        <v>44809</v>
      </c>
      <c r="F374" s="7" t="s">
        <v>21</v>
      </c>
      <c r="G374" s="22" t="s">
        <v>449</v>
      </c>
      <c r="H374" s="9" t="s">
        <v>446</v>
      </c>
      <c r="I374" s="10">
        <v>15000</v>
      </c>
      <c r="J374" s="11">
        <v>14980</v>
      </c>
      <c r="K374" s="12">
        <f t="shared" si="28"/>
        <v>20</v>
      </c>
      <c r="L374" s="13" t="s">
        <v>86</v>
      </c>
      <c r="M374" s="9" t="s">
        <v>107</v>
      </c>
      <c r="N374" s="14" t="s">
        <v>554</v>
      </c>
      <c r="O374" s="6" t="s">
        <v>25</v>
      </c>
      <c r="P374" s="15">
        <v>44848</v>
      </c>
      <c r="Q374" s="9" t="s">
        <v>274</v>
      </c>
      <c r="R374" s="16">
        <v>44889</v>
      </c>
      <c r="S374" s="83" t="s">
        <v>605</v>
      </c>
      <c r="T374" s="18"/>
      <c r="U374" s="19" t="s">
        <v>461</v>
      </c>
    </row>
    <row r="375" spans="1:22" s="21" customFormat="1" ht="63.75" customHeight="1">
      <c r="A375" s="24" t="s">
        <v>1096</v>
      </c>
      <c r="B375" s="5" t="s">
        <v>48</v>
      </c>
      <c r="C375" s="6" t="s">
        <v>20</v>
      </c>
      <c r="D375" s="6">
        <v>488</v>
      </c>
      <c r="E375" s="7">
        <v>44810</v>
      </c>
      <c r="F375" s="7" t="s">
        <v>21</v>
      </c>
      <c r="G375" s="22" t="s">
        <v>462</v>
      </c>
      <c r="H375" s="9" t="s">
        <v>463</v>
      </c>
      <c r="I375" s="10">
        <v>100000</v>
      </c>
      <c r="J375" s="11">
        <v>99899</v>
      </c>
      <c r="K375" s="12">
        <f t="shared" si="28"/>
        <v>101</v>
      </c>
      <c r="L375" s="13" t="s">
        <v>86</v>
      </c>
      <c r="M375" s="9" t="s">
        <v>1231</v>
      </c>
      <c r="N375" s="14">
        <f t="shared" ref="N375:N390" si="29">E375-R375</f>
        <v>-79</v>
      </c>
      <c r="O375" s="6" t="s">
        <v>25</v>
      </c>
      <c r="P375" s="15">
        <v>44852</v>
      </c>
      <c r="Q375" s="9" t="s">
        <v>274</v>
      </c>
      <c r="R375" s="16">
        <v>44889</v>
      </c>
      <c r="S375" s="83" t="s">
        <v>613</v>
      </c>
      <c r="T375" s="18"/>
      <c r="U375" s="19" t="s">
        <v>461</v>
      </c>
    </row>
    <row r="376" spans="1:22" s="21" customFormat="1" ht="63.75" customHeight="1">
      <c r="A376" s="24" t="s">
        <v>1097</v>
      </c>
      <c r="B376" s="5" t="s">
        <v>112</v>
      </c>
      <c r="C376" s="6" t="s">
        <v>20</v>
      </c>
      <c r="D376" s="6">
        <v>492</v>
      </c>
      <c r="E376" s="7">
        <v>44810</v>
      </c>
      <c r="F376" s="7" t="s">
        <v>21</v>
      </c>
      <c r="G376" s="22" t="s">
        <v>467</v>
      </c>
      <c r="H376" s="9" t="s">
        <v>470</v>
      </c>
      <c r="I376" s="10">
        <v>181900</v>
      </c>
      <c r="J376" s="11">
        <v>181798</v>
      </c>
      <c r="K376" s="12">
        <f t="shared" si="28"/>
        <v>102</v>
      </c>
      <c r="L376" s="13" t="s">
        <v>86</v>
      </c>
      <c r="M376" s="9" t="s">
        <v>107</v>
      </c>
      <c r="N376" s="14">
        <f t="shared" si="29"/>
        <v>-79</v>
      </c>
      <c r="O376" s="6" t="s">
        <v>25</v>
      </c>
      <c r="P376" s="15">
        <v>44852</v>
      </c>
      <c r="Q376" s="9" t="s">
        <v>274</v>
      </c>
      <c r="R376" s="16">
        <v>44889</v>
      </c>
      <c r="S376" s="83" t="s">
        <v>613</v>
      </c>
      <c r="T376" s="18"/>
      <c r="U376" s="19" t="s">
        <v>461</v>
      </c>
    </row>
    <row r="377" spans="1:22" s="21" customFormat="1" ht="63.75" customHeight="1">
      <c r="A377" s="24" t="s">
        <v>1098</v>
      </c>
      <c r="B377" s="5" t="s">
        <v>112</v>
      </c>
      <c r="C377" s="6" t="s">
        <v>20</v>
      </c>
      <c r="D377" s="6">
        <v>493</v>
      </c>
      <c r="E377" s="7">
        <v>44810</v>
      </c>
      <c r="F377" s="7" t="s">
        <v>21</v>
      </c>
      <c r="G377" s="22" t="s">
        <v>468</v>
      </c>
      <c r="H377" s="9" t="s">
        <v>469</v>
      </c>
      <c r="I377" s="10">
        <v>182363</v>
      </c>
      <c r="J377" s="11">
        <v>182257</v>
      </c>
      <c r="K377" s="12">
        <f t="shared" si="28"/>
        <v>106</v>
      </c>
      <c r="L377" s="13" t="s">
        <v>86</v>
      </c>
      <c r="M377" s="9" t="s">
        <v>171</v>
      </c>
      <c r="N377" s="14">
        <f t="shared" si="29"/>
        <v>-79</v>
      </c>
      <c r="O377" s="6" t="s">
        <v>25</v>
      </c>
      <c r="P377" s="15">
        <v>44848</v>
      </c>
      <c r="Q377" s="9" t="s">
        <v>274</v>
      </c>
      <c r="R377" s="16">
        <v>44889</v>
      </c>
      <c r="S377" s="83" t="s">
        <v>605</v>
      </c>
      <c r="T377" s="18"/>
      <c r="U377" s="19" t="s">
        <v>94</v>
      </c>
    </row>
    <row r="378" spans="1:22" s="21" customFormat="1" ht="63.75" customHeight="1">
      <c r="A378" s="24" t="s">
        <v>1099</v>
      </c>
      <c r="B378" s="5" t="s">
        <v>275</v>
      </c>
      <c r="C378" s="6" t="s">
        <v>20</v>
      </c>
      <c r="D378" s="6">
        <v>510</v>
      </c>
      <c r="E378" s="7">
        <v>44812</v>
      </c>
      <c r="F378" s="7" t="s">
        <v>21</v>
      </c>
      <c r="G378" s="22" t="s">
        <v>489</v>
      </c>
      <c r="H378" s="9" t="s">
        <v>490</v>
      </c>
      <c r="I378" s="10">
        <v>2000</v>
      </c>
      <c r="J378" s="11">
        <v>1990</v>
      </c>
      <c r="K378" s="12">
        <f t="shared" si="28"/>
        <v>10</v>
      </c>
      <c r="L378" s="13" t="s">
        <v>86</v>
      </c>
      <c r="M378" s="9" t="s">
        <v>24</v>
      </c>
      <c r="N378" s="14">
        <f t="shared" si="29"/>
        <v>-77</v>
      </c>
      <c r="O378" s="6" t="s">
        <v>25</v>
      </c>
      <c r="P378" s="15">
        <v>44848</v>
      </c>
      <c r="Q378" s="9" t="s">
        <v>274</v>
      </c>
      <c r="R378" s="16">
        <v>44889</v>
      </c>
      <c r="S378" s="83" t="s">
        <v>605</v>
      </c>
      <c r="T378" s="18"/>
      <c r="U378" s="19" t="s">
        <v>461</v>
      </c>
    </row>
    <row r="379" spans="1:22" s="21" customFormat="1" ht="63.75" customHeight="1">
      <c r="A379" s="24" t="s">
        <v>1100</v>
      </c>
      <c r="B379" s="9" t="s">
        <v>702</v>
      </c>
      <c r="C379" s="6" t="s">
        <v>20</v>
      </c>
      <c r="D379" s="6">
        <v>533</v>
      </c>
      <c r="E379" s="7">
        <v>44823</v>
      </c>
      <c r="F379" s="7" t="s">
        <v>21</v>
      </c>
      <c r="G379" s="8" t="s">
        <v>517</v>
      </c>
      <c r="H379" s="9" t="s">
        <v>137</v>
      </c>
      <c r="I379" s="10">
        <v>10200</v>
      </c>
      <c r="J379" s="11">
        <v>10200</v>
      </c>
      <c r="K379" s="12">
        <f t="shared" si="28"/>
        <v>0</v>
      </c>
      <c r="L379" s="13" t="s">
        <v>86</v>
      </c>
      <c r="M379" s="9" t="s">
        <v>312</v>
      </c>
      <c r="N379" s="14">
        <f t="shared" si="29"/>
        <v>-66</v>
      </c>
      <c r="O379" s="6" t="s">
        <v>25</v>
      </c>
      <c r="P379" s="15">
        <v>44841</v>
      </c>
      <c r="Q379" s="9" t="s">
        <v>274</v>
      </c>
      <c r="R379" s="16">
        <v>44889</v>
      </c>
      <c r="S379" s="83" t="s">
        <v>581</v>
      </c>
      <c r="T379" s="18"/>
      <c r="U379" s="19" t="s">
        <v>461</v>
      </c>
    </row>
    <row r="380" spans="1:22" s="21" customFormat="1" ht="63.75" customHeight="1">
      <c r="A380" s="24" t="s">
        <v>1101</v>
      </c>
      <c r="B380" s="9" t="s">
        <v>702</v>
      </c>
      <c r="C380" s="6" t="s">
        <v>20</v>
      </c>
      <c r="D380" s="6">
        <v>535</v>
      </c>
      <c r="E380" s="7">
        <v>44823</v>
      </c>
      <c r="F380" s="7" t="s">
        <v>21</v>
      </c>
      <c r="G380" s="8" t="s">
        <v>520</v>
      </c>
      <c r="H380" s="9" t="s">
        <v>521</v>
      </c>
      <c r="I380" s="10">
        <v>19000</v>
      </c>
      <c r="J380" s="11">
        <v>18950</v>
      </c>
      <c r="K380" s="12">
        <f t="shared" si="28"/>
        <v>50</v>
      </c>
      <c r="L380" s="13" t="s">
        <v>86</v>
      </c>
      <c r="M380" s="9" t="s">
        <v>24</v>
      </c>
      <c r="N380" s="14">
        <f t="shared" si="29"/>
        <v>-66</v>
      </c>
      <c r="O380" s="6" t="s">
        <v>25</v>
      </c>
      <c r="P380" s="15">
        <v>44852</v>
      </c>
      <c r="Q380" s="9" t="s">
        <v>274</v>
      </c>
      <c r="R380" s="16">
        <v>44889</v>
      </c>
      <c r="S380" s="83" t="s">
        <v>613</v>
      </c>
      <c r="T380" s="18"/>
      <c r="U380" s="19" t="s">
        <v>461</v>
      </c>
    </row>
    <row r="381" spans="1:22" s="21" customFormat="1" ht="63.75" customHeight="1">
      <c r="A381" s="24" t="s">
        <v>1102</v>
      </c>
      <c r="B381" s="9" t="s">
        <v>702</v>
      </c>
      <c r="C381" s="6" t="s">
        <v>20</v>
      </c>
      <c r="D381" s="6">
        <v>536</v>
      </c>
      <c r="E381" s="7">
        <v>44824</v>
      </c>
      <c r="F381" s="7" t="s">
        <v>21</v>
      </c>
      <c r="G381" s="8" t="s">
        <v>522</v>
      </c>
      <c r="H381" s="9" t="s">
        <v>111</v>
      </c>
      <c r="I381" s="10">
        <v>1500</v>
      </c>
      <c r="J381" s="11">
        <v>1495</v>
      </c>
      <c r="K381" s="12">
        <f t="shared" si="28"/>
        <v>5</v>
      </c>
      <c r="L381" s="13" t="s">
        <v>86</v>
      </c>
      <c r="M381" s="9" t="s">
        <v>107</v>
      </c>
      <c r="N381" s="14">
        <f t="shared" si="29"/>
        <v>-65</v>
      </c>
      <c r="O381" s="6" t="s">
        <v>25</v>
      </c>
      <c r="P381" s="15">
        <v>44852</v>
      </c>
      <c r="Q381" s="9" t="s">
        <v>274</v>
      </c>
      <c r="R381" s="16">
        <v>44889</v>
      </c>
      <c r="S381" s="83" t="s">
        <v>613</v>
      </c>
      <c r="T381" s="18"/>
      <c r="U381" s="19" t="s">
        <v>461</v>
      </c>
    </row>
    <row r="382" spans="1:22" s="21" customFormat="1" ht="63.75" customHeight="1">
      <c r="A382" s="24" t="s">
        <v>1103</v>
      </c>
      <c r="B382" s="9" t="s">
        <v>702</v>
      </c>
      <c r="C382" s="6" t="s">
        <v>20</v>
      </c>
      <c r="D382" s="6">
        <v>537</v>
      </c>
      <c r="E382" s="7">
        <v>44824</v>
      </c>
      <c r="F382" s="7" t="s">
        <v>21</v>
      </c>
      <c r="G382" s="8" t="s">
        <v>523</v>
      </c>
      <c r="H382" s="9" t="s">
        <v>524</v>
      </c>
      <c r="I382" s="10">
        <v>30000</v>
      </c>
      <c r="J382" s="11">
        <v>29920</v>
      </c>
      <c r="K382" s="12">
        <f t="shared" si="28"/>
        <v>80</v>
      </c>
      <c r="L382" s="13" t="s">
        <v>86</v>
      </c>
      <c r="M382" s="9" t="s">
        <v>312</v>
      </c>
      <c r="N382" s="14">
        <f t="shared" si="29"/>
        <v>-65</v>
      </c>
      <c r="O382" s="6" t="s">
        <v>25</v>
      </c>
      <c r="P382" s="15">
        <v>44852</v>
      </c>
      <c r="Q382" s="9" t="s">
        <v>274</v>
      </c>
      <c r="R382" s="16">
        <v>44889</v>
      </c>
      <c r="S382" s="83" t="s">
        <v>613</v>
      </c>
      <c r="T382" s="18"/>
      <c r="U382" s="19" t="s">
        <v>461</v>
      </c>
    </row>
    <row r="383" spans="1:22" s="21" customFormat="1" ht="63.75" customHeight="1">
      <c r="A383" s="24" t="s">
        <v>1104</v>
      </c>
      <c r="B383" s="9" t="s">
        <v>702</v>
      </c>
      <c r="C383" s="6" t="s">
        <v>20</v>
      </c>
      <c r="D383" s="6">
        <v>538</v>
      </c>
      <c r="E383" s="7">
        <v>44824</v>
      </c>
      <c r="F383" s="7" t="s">
        <v>21</v>
      </c>
      <c r="G383" s="8" t="s">
        <v>525</v>
      </c>
      <c r="H383" s="9" t="s">
        <v>149</v>
      </c>
      <c r="I383" s="10">
        <v>30000</v>
      </c>
      <c r="J383" s="11">
        <v>29940</v>
      </c>
      <c r="K383" s="12">
        <f t="shared" si="28"/>
        <v>60</v>
      </c>
      <c r="L383" s="13" t="s">
        <v>86</v>
      </c>
      <c r="M383" s="9" t="s">
        <v>96</v>
      </c>
      <c r="N383" s="14">
        <f t="shared" si="29"/>
        <v>-65</v>
      </c>
      <c r="O383" s="6" t="s">
        <v>25</v>
      </c>
      <c r="P383" s="15">
        <v>44862</v>
      </c>
      <c r="Q383" s="9" t="s">
        <v>274</v>
      </c>
      <c r="R383" s="16">
        <v>44889</v>
      </c>
      <c r="S383" s="83" t="s">
        <v>1146</v>
      </c>
      <c r="T383" s="18"/>
      <c r="U383" s="19" t="s">
        <v>461</v>
      </c>
    </row>
    <row r="384" spans="1:22" s="21" customFormat="1" ht="63.75" customHeight="1">
      <c r="A384" s="24" t="s">
        <v>1105</v>
      </c>
      <c r="B384" s="9" t="s">
        <v>702</v>
      </c>
      <c r="C384" s="6" t="s">
        <v>20</v>
      </c>
      <c r="D384" s="6">
        <v>539</v>
      </c>
      <c r="E384" s="7">
        <v>44824</v>
      </c>
      <c r="F384" s="7" t="s">
        <v>21</v>
      </c>
      <c r="G384" s="8" t="s">
        <v>526</v>
      </c>
      <c r="H384" s="9" t="s">
        <v>527</v>
      </c>
      <c r="I384" s="10">
        <v>35000</v>
      </c>
      <c r="J384" s="11">
        <v>34948</v>
      </c>
      <c r="K384" s="12">
        <f t="shared" si="28"/>
        <v>52</v>
      </c>
      <c r="L384" s="13" t="s">
        <v>86</v>
      </c>
      <c r="M384" s="9" t="s">
        <v>107</v>
      </c>
      <c r="N384" s="14">
        <f t="shared" si="29"/>
        <v>-65</v>
      </c>
      <c r="O384" s="6" t="s">
        <v>25</v>
      </c>
      <c r="P384" s="15">
        <v>44852</v>
      </c>
      <c r="Q384" s="9" t="s">
        <v>274</v>
      </c>
      <c r="R384" s="16">
        <v>44889</v>
      </c>
      <c r="S384" s="83" t="s">
        <v>613</v>
      </c>
      <c r="T384" s="18"/>
      <c r="U384" s="19" t="s">
        <v>461</v>
      </c>
    </row>
    <row r="385" spans="1:21" s="21" customFormat="1" ht="61.5" customHeight="1">
      <c r="A385" s="24" t="s">
        <v>1106</v>
      </c>
      <c r="B385" s="5" t="s">
        <v>53</v>
      </c>
      <c r="C385" s="6" t="s">
        <v>20</v>
      </c>
      <c r="D385" s="6">
        <v>543</v>
      </c>
      <c r="E385" s="7">
        <v>44824</v>
      </c>
      <c r="F385" s="7" t="s">
        <v>21</v>
      </c>
      <c r="G385" s="8" t="s">
        <v>532</v>
      </c>
      <c r="H385" s="9" t="s">
        <v>352</v>
      </c>
      <c r="I385" s="10">
        <v>8000</v>
      </c>
      <c r="J385" s="11">
        <v>8000</v>
      </c>
      <c r="K385" s="12">
        <f t="shared" si="28"/>
        <v>0</v>
      </c>
      <c r="L385" s="13" t="s">
        <v>86</v>
      </c>
      <c r="M385" s="9" t="s">
        <v>312</v>
      </c>
      <c r="N385" s="14">
        <f t="shared" si="29"/>
        <v>-65</v>
      </c>
      <c r="O385" s="6" t="s">
        <v>25</v>
      </c>
      <c r="P385" s="15">
        <v>44852</v>
      </c>
      <c r="Q385" s="9" t="s">
        <v>274</v>
      </c>
      <c r="R385" s="16">
        <v>44889</v>
      </c>
      <c r="S385" s="83" t="s">
        <v>613</v>
      </c>
      <c r="T385" s="18"/>
      <c r="U385" s="19" t="s">
        <v>461</v>
      </c>
    </row>
    <row r="386" spans="1:21" s="21" customFormat="1" ht="63.75" customHeight="1">
      <c r="A386" s="24" t="s">
        <v>1107</v>
      </c>
      <c r="B386" s="5" t="s">
        <v>95</v>
      </c>
      <c r="C386" s="6" t="s">
        <v>20</v>
      </c>
      <c r="D386" s="6">
        <v>545</v>
      </c>
      <c r="E386" s="7">
        <v>44825</v>
      </c>
      <c r="F386" s="7" t="s">
        <v>21</v>
      </c>
      <c r="G386" s="8" t="s">
        <v>536</v>
      </c>
      <c r="H386" s="9" t="s">
        <v>482</v>
      </c>
      <c r="I386" s="10">
        <v>9000</v>
      </c>
      <c r="J386" s="11">
        <v>9000</v>
      </c>
      <c r="K386" s="12">
        <f t="shared" si="28"/>
        <v>0</v>
      </c>
      <c r="L386" s="13" t="s">
        <v>86</v>
      </c>
      <c r="M386" s="9" t="s">
        <v>24</v>
      </c>
      <c r="N386" s="14">
        <f t="shared" si="29"/>
        <v>-64</v>
      </c>
      <c r="O386" s="6" t="s">
        <v>25</v>
      </c>
      <c r="P386" s="15">
        <v>44862</v>
      </c>
      <c r="Q386" s="9" t="s">
        <v>274</v>
      </c>
      <c r="R386" s="16">
        <v>44889</v>
      </c>
      <c r="S386" s="83" t="s">
        <v>1146</v>
      </c>
      <c r="T386" s="18"/>
      <c r="U386" s="19" t="s">
        <v>461</v>
      </c>
    </row>
    <row r="387" spans="1:21" s="21" customFormat="1" ht="63.75" customHeight="1">
      <c r="A387" s="24" t="s">
        <v>1108</v>
      </c>
      <c r="B387" s="5" t="s">
        <v>543</v>
      </c>
      <c r="C387" s="6" t="s">
        <v>20</v>
      </c>
      <c r="D387" s="6">
        <v>552</v>
      </c>
      <c r="E387" s="7">
        <v>44825</v>
      </c>
      <c r="F387" s="7" t="s">
        <v>21</v>
      </c>
      <c r="G387" s="8" t="s">
        <v>544</v>
      </c>
      <c r="H387" s="9" t="s">
        <v>137</v>
      </c>
      <c r="I387" s="10">
        <v>2000</v>
      </c>
      <c r="J387" s="11">
        <v>2000</v>
      </c>
      <c r="K387" s="12">
        <f t="shared" si="28"/>
        <v>0</v>
      </c>
      <c r="L387" s="13" t="s">
        <v>86</v>
      </c>
      <c r="M387" s="9" t="s">
        <v>24</v>
      </c>
      <c r="N387" s="14">
        <f t="shared" si="29"/>
        <v>-64</v>
      </c>
      <c r="O387" s="6" t="s">
        <v>25</v>
      </c>
      <c r="P387" s="15">
        <v>44848</v>
      </c>
      <c r="Q387" s="9" t="s">
        <v>274</v>
      </c>
      <c r="R387" s="16">
        <v>44889</v>
      </c>
      <c r="S387" s="83" t="s">
        <v>605</v>
      </c>
      <c r="T387" s="18"/>
      <c r="U387" s="19" t="s">
        <v>84</v>
      </c>
    </row>
    <row r="388" spans="1:21" s="21" customFormat="1" ht="63.75" customHeight="1">
      <c r="A388" s="24" t="s">
        <v>1109</v>
      </c>
      <c r="B388" s="5" t="s">
        <v>545</v>
      </c>
      <c r="C388" s="6" t="s">
        <v>20</v>
      </c>
      <c r="D388" s="6">
        <v>554</v>
      </c>
      <c r="E388" s="7">
        <v>44826</v>
      </c>
      <c r="F388" s="7" t="s">
        <v>21</v>
      </c>
      <c r="G388" s="8" t="s">
        <v>547</v>
      </c>
      <c r="H388" s="9" t="s">
        <v>108</v>
      </c>
      <c r="I388" s="10">
        <v>23000</v>
      </c>
      <c r="J388" s="11">
        <v>22997.25</v>
      </c>
      <c r="K388" s="12">
        <f t="shared" si="28"/>
        <v>2.75</v>
      </c>
      <c r="L388" s="13" t="s">
        <v>86</v>
      </c>
      <c r="M388" s="9" t="s">
        <v>107</v>
      </c>
      <c r="N388" s="14">
        <f t="shared" si="29"/>
        <v>-63</v>
      </c>
      <c r="O388" s="6" t="s">
        <v>25</v>
      </c>
      <c r="P388" s="15">
        <v>44852</v>
      </c>
      <c r="Q388" s="9" t="s">
        <v>274</v>
      </c>
      <c r="R388" s="16">
        <v>44889</v>
      </c>
      <c r="S388" s="83" t="s">
        <v>613</v>
      </c>
      <c r="T388" s="18"/>
      <c r="U388" s="19" t="s">
        <v>84</v>
      </c>
    </row>
    <row r="389" spans="1:21" s="21" customFormat="1" ht="63.75" customHeight="1">
      <c r="A389" s="24" t="s">
        <v>1110</v>
      </c>
      <c r="B389" s="5" t="s">
        <v>80</v>
      </c>
      <c r="C389" s="6" t="s">
        <v>20</v>
      </c>
      <c r="D389" s="6">
        <v>556</v>
      </c>
      <c r="E389" s="7">
        <v>44826</v>
      </c>
      <c r="F389" s="7" t="s">
        <v>21</v>
      </c>
      <c r="G389" s="8" t="s">
        <v>551</v>
      </c>
      <c r="H389" s="9" t="s">
        <v>137</v>
      </c>
      <c r="I389" s="10">
        <v>4000</v>
      </c>
      <c r="J389" s="11">
        <v>4000</v>
      </c>
      <c r="K389" s="12">
        <f t="shared" si="28"/>
        <v>0</v>
      </c>
      <c r="L389" s="13" t="s">
        <v>86</v>
      </c>
      <c r="M389" s="9" t="s">
        <v>24</v>
      </c>
      <c r="N389" s="14">
        <f t="shared" si="29"/>
        <v>-63</v>
      </c>
      <c r="O389" s="6" t="s">
        <v>25</v>
      </c>
      <c r="P389" s="15">
        <v>44852</v>
      </c>
      <c r="Q389" s="9" t="s">
        <v>274</v>
      </c>
      <c r="R389" s="16">
        <v>44889</v>
      </c>
      <c r="S389" s="83" t="s">
        <v>613</v>
      </c>
      <c r="T389" s="18"/>
      <c r="U389" s="19" t="s">
        <v>84</v>
      </c>
    </row>
    <row r="390" spans="1:21" s="21" customFormat="1" ht="63.75" customHeight="1">
      <c r="A390" s="24" t="s">
        <v>1111</v>
      </c>
      <c r="B390" s="5" t="s">
        <v>62</v>
      </c>
      <c r="C390" s="6" t="s">
        <v>20</v>
      </c>
      <c r="D390" s="6">
        <v>559</v>
      </c>
      <c r="E390" s="7">
        <v>44830</v>
      </c>
      <c r="F390" s="7" t="s">
        <v>21</v>
      </c>
      <c r="G390" s="8" t="s">
        <v>549</v>
      </c>
      <c r="H390" s="9" t="s">
        <v>118</v>
      </c>
      <c r="I390" s="10">
        <v>106799.99</v>
      </c>
      <c r="J390" s="11">
        <v>106728</v>
      </c>
      <c r="K390" s="12">
        <f t="shared" si="28"/>
        <v>71.990000000005239</v>
      </c>
      <c r="L390" s="13" t="s">
        <v>86</v>
      </c>
      <c r="M390" s="9" t="s">
        <v>107</v>
      </c>
      <c r="N390" s="14">
        <f t="shared" si="29"/>
        <v>-59</v>
      </c>
      <c r="O390" s="6" t="s">
        <v>25</v>
      </c>
      <c r="P390" s="15">
        <v>44862</v>
      </c>
      <c r="Q390" s="9" t="s">
        <v>274</v>
      </c>
      <c r="R390" s="16">
        <v>44889</v>
      </c>
      <c r="S390" s="83" t="s">
        <v>1146</v>
      </c>
      <c r="T390" s="18"/>
      <c r="U390" s="19" t="s">
        <v>84</v>
      </c>
    </row>
    <row r="391" spans="1:21" s="21" customFormat="1" ht="63.75" customHeight="1">
      <c r="A391" s="24" t="s">
        <v>1112</v>
      </c>
      <c r="B391" s="5" t="s">
        <v>64</v>
      </c>
      <c r="C391" s="6" t="s">
        <v>20</v>
      </c>
      <c r="D391" s="6">
        <v>464</v>
      </c>
      <c r="E391" s="7">
        <v>44798</v>
      </c>
      <c r="F391" s="7" t="s">
        <v>21</v>
      </c>
      <c r="G391" s="22" t="s">
        <v>424</v>
      </c>
      <c r="H391" s="9" t="s">
        <v>118</v>
      </c>
      <c r="I391" s="10">
        <v>10000</v>
      </c>
      <c r="J391" s="11">
        <v>9989</v>
      </c>
      <c r="K391" s="12">
        <f t="shared" ref="K391:K415" si="30">I391-J391</f>
        <v>11</v>
      </c>
      <c r="L391" s="13" t="s">
        <v>86</v>
      </c>
      <c r="M391" s="9" t="s">
        <v>107</v>
      </c>
      <c r="N391" s="14">
        <f t="shared" ref="N391:N415" si="31">E391-R391</f>
        <v>-92</v>
      </c>
      <c r="O391" s="6" t="s">
        <v>25</v>
      </c>
      <c r="P391" s="15">
        <v>44837</v>
      </c>
      <c r="Q391" s="9" t="s">
        <v>274</v>
      </c>
      <c r="R391" s="16">
        <v>44890</v>
      </c>
      <c r="S391" s="83" t="s">
        <v>553</v>
      </c>
      <c r="T391" s="18"/>
      <c r="U391" s="19" t="s">
        <v>84</v>
      </c>
    </row>
    <row r="392" spans="1:21" s="21" customFormat="1" ht="63.75" customHeight="1">
      <c r="A392" s="24" t="s">
        <v>1113</v>
      </c>
      <c r="B392" s="5" t="s">
        <v>48</v>
      </c>
      <c r="C392" s="6" t="s">
        <v>20</v>
      </c>
      <c r="D392" s="6">
        <v>490</v>
      </c>
      <c r="E392" s="7">
        <v>44810</v>
      </c>
      <c r="F392" s="7" t="s">
        <v>21</v>
      </c>
      <c r="G392" s="22" t="s">
        <v>465</v>
      </c>
      <c r="H392" s="9" t="s">
        <v>144</v>
      </c>
      <c r="I392" s="10">
        <v>381000</v>
      </c>
      <c r="J392" s="11">
        <v>380874</v>
      </c>
      <c r="K392" s="12">
        <f t="shared" si="30"/>
        <v>126</v>
      </c>
      <c r="L392" s="13" t="s">
        <v>86</v>
      </c>
      <c r="M392" s="9" t="s">
        <v>107</v>
      </c>
      <c r="N392" s="14">
        <f t="shared" si="31"/>
        <v>-80</v>
      </c>
      <c r="O392" s="6" t="s">
        <v>25</v>
      </c>
      <c r="P392" s="15">
        <v>44852</v>
      </c>
      <c r="Q392" s="9" t="s">
        <v>274</v>
      </c>
      <c r="R392" s="16">
        <v>44890</v>
      </c>
      <c r="S392" s="83" t="s">
        <v>613</v>
      </c>
      <c r="T392" s="18"/>
      <c r="U392" s="19" t="s">
        <v>461</v>
      </c>
    </row>
    <row r="393" spans="1:21" s="21" customFormat="1" ht="63.75" customHeight="1">
      <c r="A393" s="24" t="s">
        <v>1114</v>
      </c>
      <c r="B393" s="5" t="s">
        <v>92</v>
      </c>
      <c r="C393" s="6" t="s">
        <v>20</v>
      </c>
      <c r="D393" s="6">
        <v>495</v>
      </c>
      <c r="E393" s="7">
        <v>44810</v>
      </c>
      <c r="F393" s="7" t="s">
        <v>21</v>
      </c>
      <c r="G393" s="22" t="s">
        <v>472</v>
      </c>
      <c r="H393" s="9" t="s">
        <v>473</v>
      </c>
      <c r="I393" s="10">
        <v>140000</v>
      </c>
      <c r="J393" s="11">
        <v>139910</v>
      </c>
      <c r="K393" s="12">
        <f t="shared" si="30"/>
        <v>90</v>
      </c>
      <c r="L393" s="13" t="s">
        <v>86</v>
      </c>
      <c r="M393" s="9" t="s">
        <v>1231</v>
      </c>
      <c r="N393" s="14">
        <f t="shared" si="31"/>
        <v>-80</v>
      </c>
      <c r="O393" s="6" t="s">
        <v>25</v>
      </c>
      <c r="P393" s="15">
        <v>44848</v>
      </c>
      <c r="Q393" s="9" t="s">
        <v>274</v>
      </c>
      <c r="R393" s="16">
        <v>44890</v>
      </c>
      <c r="S393" s="83" t="s">
        <v>605</v>
      </c>
      <c r="T393" s="18"/>
      <c r="U393" s="19" t="s">
        <v>84</v>
      </c>
    </row>
    <row r="394" spans="1:21" s="21" customFormat="1" ht="63.75" customHeight="1">
      <c r="A394" s="24" t="s">
        <v>1115</v>
      </c>
      <c r="B394" s="5" t="s">
        <v>99</v>
      </c>
      <c r="C394" s="6" t="s">
        <v>20</v>
      </c>
      <c r="D394" s="6">
        <v>499</v>
      </c>
      <c r="E394" s="7">
        <v>44811</v>
      </c>
      <c r="F394" s="7" t="s">
        <v>21</v>
      </c>
      <c r="G394" s="22" t="s">
        <v>477</v>
      </c>
      <c r="H394" s="9" t="s">
        <v>234</v>
      </c>
      <c r="I394" s="10">
        <v>81195</v>
      </c>
      <c r="J394" s="11">
        <v>81109</v>
      </c>
      <c r="K394" s="12">
        <f t="shared" si="30"/>
        <v>86</v>
      </c>
      <c r="L394" s="13" t="s">
        <v>86</v>
      </c>
      <c r="M394" s="9" t="s">
        <v>98</v>
      </c>
      <c r="N394" s="14">
        <f t="shared" si="31"/>
        <v>-79</v>
      </c>
      <c r="O394" s="6" t="s">
        <v>25</v>
      </c>
      <c r="P394" s="15">
        <v>44862</v>
      </c>
      <c r="Q394" s="9" t="s">
        <v>274</v>
      </c>
      <c r="R394" s="16">
        <v>44890</v>
      </c>
      <c r="S394" s="83" t="s">
        <v>1146</v>
      </c>
      <c r="T394" s="18"/>
      <c r="U394" s="19" t="s">
        <v>461</v>
      </c>
    </row>
    <row r="395" spans="1:21" s="21" customFormat="1" ht="63.75" customHeight="1">
      <c r="A395" s="24" t="s">
        <v>1116</v>
      </c>
      <c r="B395" s="5" t="s">
        <v>62</v>
      </c>
      <c r="C395" s="6" t="s">
        <v>20</v>
      </c>
      <c r="D395" s="6">
        <v>505</v>
      </c>
      <c r="E395" s="7">
        <v>44812</v>
      </c>
      <c r="F395" s="7" t="s">
        <v>21</v>
      </c>
      <c r="G395" s="22" t="s">
        <v>483</v>
      </c>
      <c r="H395" s="9" t="s">
        <v>470</v>
      </c>
      <c r="I395" s="10">
        <v>58029.75</v>
      </c>
      <c r="J395" s="11">
        <v>57949</v>
      </c>
      <c r="K395" s="12">
        <f t="shared" si="30"/>
        <v>80.75</v>
      </c>
      <c r="L395" s="13" t="s">
        <v>86</v>
      </c>
      <c r="M395" s="9" t="s">
        <v>107</v>
      </c>
      <c r="N395" s="14">
        <f t="shared" si="31"/>
        <v>-78</v>
      </c>
      <c r="O395" s="6" t="s">
        <v>25</v>
      </c>
      <c r="P395" s="15">
        <v>44848</v>
      </c>
      <c r="Q395" s="9" t="s">
        <v>274</v>
      </c>
      <c r="R395" s="16">
        <v>44890</v>
      </c>
      <c r="S395" s="83" t="s">
        <v>605</v>
      </c>
      <c r="T395" s="18"/>
      <c r="U395" s="19" t="s">
        <v>461</v>
      </c>
    </row>
    <row r="396" spans="1:21" s="21" customFormat="1" ht="63.75" customHeight="1">
      <c r="A396" s="24" t="s">
        <v>1117</v>
      </c>
      <c r="B396" s="5" t="s">
        <v>64</v>
      </c>
      <c r="C396" s="6" t="s">
        <v>20</v>
      </c>
      <c r="D396" s="6">
        <v>512</v>
      </c>
      <c r="E396" s="7">
        <v>44812</v>
      </c>
      <c r="F396" s="7" t="s">
        <v>21</v>
      </c>
      <c r="G396" s="22" t="s">
        <v>491</v>
      </c>
      <c r="H396" s="9" t="s">
        <v>492</v>
      </c>
      <c r="I396" s="10">
        <v>200000</v>
      </c>
      <c r="J396" s="11">
        <v>199880</v>
      </c>
      <c r="K396" s="12">
        <f t="shared" si="30"/>
        <v>120</v>
      </c>
      <c r="L396" s="13" t="s">
        <v>86</v>
      </c>
      <c r="M396" s="9" t="s">
        <v>171</v>
      </c>
      <c r="N396" s="14">
        <f t="shared" si="31"/>
        <v>-78</v>
      </c>
      <c r="O396" s="6" t="s">
        <v>25</v>
      </c>
      <c r="P396" s="15">
        <v>44852</v>
      </c>
      <c r="Q396" s="9" t="s">
        <v>274</v>
      </c>
      <c r="R396" s="16">
        <v>44890</v>
      </c>
      <c r="S396" s="83" t="s">
        <v>613</v>
      </c>
      <c r="T396" s="18"/>
      <c r="U396" s="19" t="s">
        <v>84</v>
      </c>
    </row>
    <row r="397" spans="1:21" s="21" customFormat="1" ht="63.75" customHeight="1">
      <c r="A397" s="24" t="s">
        <v>1118</v>
      </c>
      <c r="B397" s="5" t="s">
        <v>72</v>
      </c>
      <c r="C397" s="6" t="s">
        <v>20</v>
      </c>
      <c r="D397" s="6">
        <v>526</v>
      </c>
      <c r="E397" s="7">
        <v>44823</v>
      </c>
      <c r="F397" s="7" t="s">
        <v>21</v>
      </c>
      <c r="G397" s="8" t="s">
        <v>511</v>
      </c>
      <c r="H397" s="9" t="s">
        <v>149</v>
      </c>
      <c r="I397" s="10">
        <v>107000</v>
      </c>
      <c r="J397" s="11">
        <v>106890</v>
      </c>
      <c r="K397" s="12">
        <f t="shared" si="30"/>
        <v>110</v>
      </c>
      <c r="L397" s="13" t="s">
        <v>86</v>
      </c>
      <c r="M397" s="9" t="s">
        <v>171</v>
      </c>
      <c r="N397" s="14">
        <f t="shared" si="31"/>
        <v>-67</v>
      </c>
      <c r="O397" s="6" t="s">
        <v>25</v>
      </c>
      <c r="P397" s="15">
        <v>44862</v>
      </c>
      <c r="Q397" s="9" t="s">
        <v>274</v>
      </c>
      <c r="R397" s="16">
        <v>44890</v>
      </c>
      <c r="S397" s="83" t="s">
        <v>1146</v>
      </c>
      <c r="T397" s="18"/>
      <c r="U397" s="19" t="s">
        <v>461</v>
      </c>
    </row>
    <row r="398" spans="1:21" s="21" customFormat="1" ht="63.75" customHeight="1">
      <c r="A398" s="24" t="s">
        <v>1119</v>
      </c>
      <c r="B398" s="5" t="s">
        <v>95</v>
      </c>
      <c r="C398" s="6" t="s">
        <v>20</v>
      </c>
      <c r="D398" s="6">
        <v>527</v>
      </c>
      <c r="E398" s="7">
        <v>44823</v>
      </c>
      <c r="F398" s="7" t="s">
        <v>21</v>
      </c>
      <c r="G398" s="8" t="s">
        <v>512</v>
      </c>
      <c r="H398" s="9" t="s">
        <v>149</v>
      </c>
      <c r="I398" s="10">
        <v>52500</v>
      </c>
      <c r="J398" s="11">
        <v>52410</v>
      </c>
      <c r="K398" s="12">
        <f t="shared" si="30"/>
        <v>90</v>
      </c>
      <c r="L398" s="13" t="s">
        <v>86</v>
      </c>
      <c r="M398" s="9" t="s">
        <v>96</v>
      </c>
      <c r="N398" s="14">
        <f t="shared" si="31"/>
        <v>-67</v>
      </c>
      <c r="O398" s="6" t="s">
        <v>25</v>
      </c>
      <c r="P398" s="15">
        <v>44867</v>
      </c>
      <c r="Q398" s="9" t="s">
        <v>274</v>
      </c>
      <c r="R398" s="16">
        <v>44890</v>
      </c>
      <c r="S398" s="83" t="s">
        <v>1186</v>
      </c>
      <c r="T398" s="18"/>
      <c r="U398" s="19" t="s">
        <v>461</v>
      </c>
    </row>
    <row r="399" spans="1:21" s="21" customFormat="1" ht="63.75" customHeight="1">
      <c r="A399" s="24" t="s">
        <v>1120</v>
      </c>
      <c r="B399" s="5" t="s">
        <v>95</v>
      </c>
      <c r="C399" s="6" t="s">
        <v>20</v>
      </c>
      <c r="D399" s="6">
        <v>540</v>
      </c>
      <c r="E399" s="7">
        <v>44824</v>
      </c>
      <c r="F399" s="7" t="s">
        <v>21</v>
      </c>
      <c r="G399" s="8" t="s">
        <v>528</v>
      </c>
      <c r="H399" s="9" t="s">
        <v>144</v>
      </c>
      <c r="I399" s="10">
        <v>5000</v>
      </c>
      <c r="J399" s="11">
        <v>4980</v>
      </c>
      <c r="K399" s="12">
        <f t="shared" si="30"/>
        <v>20</v>
      </c>
      <c r="L399" s="13" t="s">
        <v>86</v>
      </c>
      <c r="M399" s="9" t="s">
        <v>107</v>
      </c>
      <c r="N399" s="14">
        <f t="shared" si="31"/>
        <v>-66</v>
      </c>
      <c r="O399" s="6" t="s">
        <v>25</v>
      </c>
      <c r="P399" s="15">
        <v>44862</v>
      </c>
      <c r="Q399" s="9" t="s">
        <v>274</v>
      </c>
      <c r="R399" s="16">
        <v>44890</v>
      </c>
      <c r="S399" s="83" t="s">
        <v>1146</v>
      </c>
      <c r="T399" s="18"/>
      <c r="U399" s="19" t="s">
        <v>461</v>
      </c>
    </row>
    <row r="400" spans="1:21" s="21" customFormat="1" ht="63.75" customHeight="1">
      <c r="A400" s="24" t="s">
        <v>1121</v>
      </c>
      <c r="B400" s="5" t="s">
        <v>95</v>
      </c>
      <c r="C400" s="6" t="s">
        <v>20</v>
      </c>
      <c r="D400" s="6">
        <v>546</v>
      </c>
      <c r="E400" s="7">
        <v>44825</v>
      </c>
      <c r="F400" s="7" t="s">
        <v>21</v>
      </c>
      <c r="G400" s="8" t="s">
        <v>537</v>
      </c>
      <c r="H400" s="9" t="s">
        <v>137</v>
      </c>
      <c r="I400" s="10">
        <v>4500</v>
      </c>
      <c r="J400" s="11">
        <v>4500</v>
      </c>
      <c r="K400" s="12">
        <f t="shared" si="30"/>
        <v>0</v>
      </c>
      <c r="L400" s="13" t="s">
        <v>86</v>
      </c>
      <c r="M400" s="9" t="s">
        <v>24</v>
      </c>
      <c r="N400" s="14">
        <f t="shared" si="31"/>
        <v>-65</v>
      </c>
      <c r="O400" s="6" t="s">
        <v>25</v>
      </c>
      <c r="P400" s="15">
        <v>44862</v>
      </c>
      <c r="Q400" s="9" t="s">
        <v>274</v>
      </c>
      <c r="R400" s="16">
        <v>44890</v>
      </c>
      <c r="S400" s="83" t="s">
        <v>1146</v>
      </c>
      <c r="T400" s="18"/>
      <c r="U400" s="19" t="s">
        <v>461</v>
      </c>
    </row>
    <row r="401" spans="1:21" s="21" customFormat="1" ht="63.75" customHeight="1">
      <c r="A401" s="24" t="s">
        <v>1122</v>
      </c>
      <c r="B401" s="5" t="s">
        <v>72</v>
      </c>
      <c r="C401" s="6" t="s">
        <v>20</v>
      </c>
      <c r="D401" s="6">
        <v>548</v>
      </c>
      <c r="E401" s="7">
        <v>44825</v>
      </c>
      <c r="F401" s="7" t="s">
        <v>21</v>
      </c>
      <c r="G401" s="8" t="s">
        <v>538</v>
      </c>
      <c r="H401" s="9" t="s">
        <v>539</v>
      </c>
      <c r="I401" s="10">
        <v>7500</v>
      </c>
      <c r="J401" s="11">
        <v>7490</v>
      </c>
      <c r="K401" s="12">
        <f t="shared" si="30"/>
        <v>10</v>
      </c>
      <c r="L401" s="13" t="s">
        <v>86</v>
      </c>
      <c r="M401" s="9" t="s">
        <v>24</v>
      </c>
      <c r="N401" s="14">
        <f t="shared" si="31"/>
        <v>-65</v>
      </c>
      <c r="O401" s="6" t="s">
        <v>25</v>
      </c>
      <c r="P401" s="15">
        <v>44862</v>
      </c>
      <c r="Q401" s="9" t="s">
        <v>274</v>
      </c>
      <c r="R401" s="16">
        <v>44890</v>
      </c>
      <c r="S401" s="83" t="s">
        <v>1146</v>
      </c>
      <c r="T401" s="18"/>
      <c r="U401" s="19" t="s">
        <v>461</v>
      </c>
    </row>
    <row r="402" spans="1:21" s="21" customFormat="1" ht="63.75" customHeight="1">
      <c r="A402" s="24" t="s">
        <v>1123</v>
      </c>
      <c r="B402" s="5" t="s">
        <v>72</v>
      </c>
      <c r="C402" s="6" t="s">
        <v>20</v>
      </c>
      <c r="D402" s="6">
        <v>549</v>
      </c>
      <c r="E402" s="7">
        <v>44825</v>
      </c>
      <c r="F402" s="7" t="s">
        <v>21</v>
      </c>
      <c r="G402" s="8" t="s">
        <v>540</v>
      </c>
      <c r="H402" s="9" t="s">
        <v>541</v>
      </c>
      <c r="I402" s="10">
        <v>20000</v>
      </c>
      <c r="J402" s="11">
        <v>19980</v>
      </c>
      <c r="K402" s="12">
        <f t="shared" si="30"/>
        <v>20</v>
      </c>
      <c r="L402" s="13" t="s">
        <v>86</v>
      </c>
      <c r="M402" s="9" t="s">
        <v>24</v>
      </c>
      <c r="N402" s="14">
        <f t="shared" si="31"/>
        <v>-65</v>
      </c>
      <c r="O402" s="6" t="s">
        <v>25</v>
      </c>
      <c r="P402" s="15">
        <v>44862</v>
      </c>
      <c r="Q402" s="9" t="s">
        <v>274</v>
      </c>
      <c r="R402" s="16">
        <v>44890</v>
      </c>
      <c r="S402" s="83" t="s">
        <v>1146</v>
      </c>
      <c r="T402" s="18"/>
      <c r="U402" s="19" t="s">
        <v>461</v>
      </c>
    </row>
    <row r="403" spans="1:21" s="21" customFormat="1" ht="63.75" customHeight="1">
      <c r="A403" s="24" t="s">
        <v>1124</v>
      </c>
      <c r="B403" s="5" t="s">
        <v>90</v>
      </c>
      <c r="C403" s="6" t="s">
        <v>20</v>
      </c>
      <c r="D403" s="6">
        <v>550</v>
      </c>
      <c r="E403" s="7">
        <v>44825</v>
      </c>
      <c r="F403" s="7" t="s">
        <v>21</v>
      </c>
      <c r="G403" s="8" t="s">
        <v>542</v>
      </c>
      <c r="H403" s="9" t="s">
        <v>469</v>
      </c>
      <c r="I403" s="10">
        <v>27000</v>
      </c>
      <c r="J403" s="11">
        <v>26930</v>
      </c>
      <c r="K403" s="12">
        <f t="shared" si="30"/>
        <v>70</v>
      </c>
      <c r="L403" s="13" t="s">
        <v>86</v>
      </c>
      <c r="M403" s="9" t="s">
        <v>24</v>
      </c>
      <c r="N403" s="14">
        <f t="shared" si="31"/>
        <v>-65</v>
      </c>
      <c r="O403" s="6" t="s">
        <v>25</v>
      </c>
      <c r="P403" s="15">
        <v>44867</v>
      </c>
      <c r="Q403" s="9" t="s">
        <v>274</v>
      </c>
      <c r="R403" s="16">
        <v>44890</v>
      </c>
      <c r="S403" s="83" t="s">
        <v>1186</v>
      </c>
      <c r="T403" s="18"/>
      <c r="U403" s="19" t="s">
        <v>84</v>
      </c>
    </row>
    <row r="404" spans="1:21" s="21" customFormat="1" ht="63.75" customHeight="1">
      <c r="A404" s="24" t="s">
        <v>1125</v>
      </c>
      <c r="B404" s="5" t="s">
        <v>545</v>
      </c>
      <c r="C404" s="6" t="s">
        <v>20</v>
      </c>
      <c r="D404" s="6">
        <v>555</v>
      </c>
      <c r="E404" s="7">
        <v>44826</v>
      </c>
      <c r="F404" s="7" t="s">
        <v>21</v>
      </c>
      <c r="G404" s="8" t="s">
        <v>552</v>
      </c>
      <c r="H404" s="9" t="s">
        <v>105</v>
      </c>
      <c r="I404" s="10">
        <v>4000</v>
      </c>
      <c r="J404" s="11">
        <v>3992</v>
      </c>
      <c r="K404" s="12">
        <f t="shared" si="30"/>
        <v>8</v>
      </c>
      <c r="L404" s="13" t="s">
        <v>86</v>
      </c>
      <c r="M404" s="9" t="s">
        <v>24</v>
      </c>
      <c r="N404" s="14">
        <f t="shared" si="31"/>
        <v>-64</v>
      </c>
      <c r="O404" s="6" t="s">
        <v>25</v>
      </c>
      <c r="P404" s="15">
        <v>44852</v>
      </c>
      <c r="Q404" s="9" t="s">
        <v>274</v>
      </c>
      <c r="R404" s="16">
        <v>44890</v>
      </c>
      <c r="S404" s="83" t="s">
        <v>613</v>
      </c>
      <c r="T404" s="18"/>
      <c r="U404" s="19" t="s">
        <v>84</v>
      </c>
    </row>
    <row r="405" spans="1:21" s="21" customFormat="1" ht="63.75" customHeight="1">
      <c r="A405" s="24" t="s">
        <v>1126</v>
      </c>
      <c r="B405" s="5" t="s">
        <v>62</v>
      </c>
      <c r="C405" s="6" t="s">
        <v>20</v>
      </c>
      <c r="D405" s="6">
        <v>558</v>
      </c>
      <c r="E405" s="7">
        <v>44830</v>
      </c>
      <c r="F405" s="7" t="s">
        <v>21</v>
      </c>
      <c r="G405" s="8" t="s">
        <v>548</v>
      </c>
      <c r="H405" s="9" t="s">
        <v>162</v>
      </c>
      <c r="I405" s="10">
        <v>25000</v>
      </c>
      <c r="J405" s="11">
        <v>24976</v>
      </c>
      <c r="K405" s="12">
        <f t="shared" si="30"/>
        <v>24</v>
      </c>
      <c r="L405" s="13" t="s">
        <v>86</v>
      </c>
      <c r="M405" s="9" t="s">
        <v>1231</v>
      </c>
      <c r="N405" s="14">
        <f t="shared" si="31"/>
        <v>-60</v>
      </c>
      <c r="O405" s="6" t="s">
        <v>25</v>
      </c>
      <c r="P405" s="15">
        <v>44862</v>
      </c>
      <c r="Q405" s="9" t="s">
        <v>274</v>
      </c>
      <c r="R405" s="16">
        <v>44890</v>
      </c>
      <c r="S405" s="83" t="s">
        <v>1146</v>
      </c>
      <c r="T405" s="18"/>
      <c r="U405" s="19" t="s">
        <v>84</v>
      </c>
    </row>
    <row r="406" spans="1:21" s="21" customFormat="1" ht="63.75" customHeight="1">
      <c r="A406" s="24" t="s">
        <v>1127</v>
      </c>
      <c r="B406" s="5" t="s">
        <v>27</v>
      </c>
      <c r="C406" s="6" t="s">
        <v>20</v>
      </c>
      <c r="D406" s="6">
        <v>560</v>
      </c>
      <c r="E406" s="7">
        <v>44832</v>
      </c>
      <c r="F406" s="7" t="s">
        <v>21</v>
      </c>
      <c r="G406" s="8" t="s">
        <v>561</v>
      </c>
      <c r="H406" s="9" t="s">
        <v>137</v>
      </c>
      <c r="I406" s="10">
        <v>10000</v>
      </c>
      <c r="J406" s="11">
        <v>10000</v>
      </c>
      <c r="K406" s="12">
        <f t="shared" si="30"/>
        <v>0</v>
      </c>
      <c r="L406" s="13" t="s">
        <v>86</v>
      </c>
      <c r="M406" s="9" t="s">
        <v>24</v>
      </c>
      <c r="N406" s="14">
        <f t="shared" si="31"/>
        <v>-58</v>
      </c>
      <c r="O406" s="6" t="s">
        <v>25</v>
      </c>
      <c r="P406" s="15">
        <v>44867</v>
      </c>
      <c r="Q406" s="9" t="s">
        <v>274</v>
      </c>
      <c r="R406" s="16">
        <v>44890</v>
      </c>
      <c r="S406" s="83" t="s">
        <v>1186</v>
      </c>
      <c r="T406" s="18"/>
      <c r="U406" s="19" t="s">
        <v>461</v>
      </c>
    </row>
    <row r="407" spans="1:21" s="21" customFormat="1" ht="63.75" customHeight="1">
      <c r="A407" s="24" t="s">
        <v>1128</v>
      </c>
      <c r="B407" s="9" t="s">
        <v>702</v>
      </c>
      <c r="C407" s="6" t="s">
        <v>20</v>
      </c>
      <c r="D407" s="6">
        <v>561</v>
      </c>
      <c r="E407" s="7">
        <v>44832</v>
      </c>
      <c r="F407" s="7" t="s">
        <v>21</v>
      </c>
      <c r="G407" s="8" t="s">
        <v>559</v>
      </c>
      <c r="H407" s="9" t="s">
        <v>560</v>
      </c>
      <c r="I407" s="10">
        <v>105400</v>
      </c>
      <c r="J407" s="11">
        <v>105300</v>
      </c>
      <c r="K407" s="12">
        <f t="shared" si="30"/>
        <v>100</v>
      </c>
      <c r="L407" s="13" t="s">
        <v>86</v>
      </c>
      <c r="M407" s="9" t="s">
        <v>171</v>
      </c>
      <c r="N407" s="14">
        <f t="shared" si="31"/>
        <v>-58</v>
      </c>
      <c r="O407" s="6" t="s">
        <v>25</v>
      </c>
      <c r="P407" s="15">
        <v>44867</v>
      </c>
      <c r="Q407" s="9" t="s">
        <v>274</v>
      </c>
      <c r="R407" s="16">
        <v>44890</v>
      </c>
      <c r="S407" s="83" t="s">
        <v>1186</v>
      </c>
      <c r="T407" s="18"/>
      <c r="U407" s="19" t="s">
        <v>461</v>
      </c>
    </row>
    <row r="408" spans="1:21" s="21" customFormat="1" ht="63.75" customHeight="1">
      <c r="A408" s="24" t="s">
        <v>1129</v>
      </c>
      <c r="B408" s="9" t="s">
        <v>702</v>
      </c>
      <c r="C408" s="6" t="s">
        <v>20</v>
      </c>
      <c r="D408" s="6">
        <v>562</v>
      </c>
      <c r="E408" s="7">
        <v>44832</v>
      </c>
      <c r="F408" s="7" t="s">
        <v>21</v>
      </c>
      <c r="G408" s="8" t="s">
        <v>557</v>
      </c>
      <c r="H408" s="9" t="s">
        <v>558</v>
      </c>
      <c r="I408" s="10">
        <v>105000</v>
      </c>
      <c r="J408" s="11">
        <v>104903</v>
      </c>
      <c r="K408" s="12">
        <f t="shared" si="30"/>
        <v>97</v>
      </c>
      <c r="L408" s="13" t="s">
        <v>86</v>
      </c>
      <c r="M408" s="9" t="s">
        <v>312</v>
      </c>
      <c r="N408" s="14">
        <f t="shared" si="31"/>
        <v>-58</v>
      </c>
      <c r="O408" s="6" t="s">
        <v>25</v>
      </c>
      <c r="P408" s="15">
        <v>44862</v>
      </c>
      <c r="Q408" s="9" t="s">
        <v>274</v>
      </c>
      <c r="R408" s="16">
        <v>44890</v>
      </c>
      <c r="S408" s="83" t="s">
        <v>1146</v>
      </c>
      <c r="T408" s="18"/>
      <c r="U408" s="19" t="s">
        <v>461</v>
      </c>
    </row>
    <row r="409" spans="1:21" s="21" customFormat="1" ht="63.75" customHeight="1">
      <c r="A409" s="24" t="s">
        <v>1130</v>
      </c>
      <c r="B409" s="9" t="s">
        <v>702</v>
      </c>
      <c r="C409" s="6" t="s">
        <v>20</v>
      </c>
      <c r="D409" s="6">
        <v>567</v>
      </c>
      <c r="E409" s="7">
        <v>44832</v>
      </c>
      <c r="F409" s="7" t="s">
        <v>21</v>
      </c>
      <c r="G409" s="8" t="s">
        <v>565</v>
      </c>
      <c r="H409" s="9" t="s">
        <v>406</v>
      </c>
      <c r="I409" s="10">
        <v>14999</v>
      </c>
      <c r="J409" s="11">
        <v>14990</v>
      </c>
      <c r="K409" s="12">
        <f t="shared" si="30"/>
        <v>9</v>
      </c>
      <c r="L409" s="13" t="s">
        <v>86</v>
      </c>
      <c r="M409" s="9" t="s">
        <v>24</v>
      </c>
      <c r="N409" s="14">
        <f t="shared" si="31"/>
        <v>-58</v>
      </c>
      <c r="O409" s="6" t="s">
        <v>25</v>
      </c>
      <c r="P409" s="15">
        <v>44876</v>
      </c>
      <c r="Q409" s="9" t="s">
        <v>274</v>
      </c>
      <c r="R409" s="16">
        <v>44890</v>
      </c>
      <c r="S409" s="83" t="s">
        <v>1197</v>
      </c>
      <c r="T409" s="18"/>
      <c r="U409" s="19" t="s">
        <v>461</v>
      </c>
    </row>
    <row r="410" spans="1:21" s="21" customFormat="1" ht="63.75" customHeight="1">
      <c r="A410" s="24" t="s">
        <v>1131</v>
      </c>
      <c r="B410" s="9" t="s">
        <v>702</v>
      </c>
      <c r="C410" s="6" t="s">
        <v>20</v>
      </c>
      <c r="D410" s="6">
        <v>571</v>
      </c>
      <c r="E410" s="7">
        <v>44832</v>
      </c>
      <c r="F410" s="7" t="s">
        <v>21</v>
      </c>
      <c r="G410" s="8" t="s">
        <v>569</v>
      </c>
      <c r="H410" s="9" t="s">
        <v>220</v>
      </c>
      <c r="I410" s="10">
        <v>3750</v>
      </c>
      <c r="J410" s="11">
        <v>3743</v>
      </c>
      <c r="K410" s="12">
        <f t="shared" si="30"/>
        <v>7</v>
      </c>
      <c r="L410" s="13" t="s">
        <v>86</v>
      </c>
      <c r="M410" s="9" t="s">
        <v>107</v>
      </c>
      <c r="N410" s="14">
        <f t="shared" si="31"/>
        <v>-58</v>
      </c>
      <c r="O410" s="6" t="s">
        <v>25</v>
      </c>
      <c r="P410" s="15">
        <v>44867</v>
      </c>
      <c r="Q410" s="9" t="s">
        <v>274</v>
      </c>
      <c r="R410" s="16">
        <v>44890</v>
      </c>
      <c r="S410" s="83" t="s">
        <v>1186</v>
      </c>
      <c r="T410" s="18"/>
      <c r="U410" s="19" t="s">
        <v>461</v>
      </c>
    </row>
    <row r="411" spans="1:21" s="21" customFormat="1" ht="63.75" customHeight="1">
      <c r="A411" s="24" t="s">
        <v>1132</v>
      </c>
      <c r="B411" s="5" t="s">
        <v>60</v>
      </c>
      <c r="C411" s="6" t="s">
        <v>20</v>
      </c>
      <c r="D411" s="6">
        <v>575</v>
      </c>
      <c r="E411" s="7">
        <v>44832</v>
      </c>
      <c r="F411" s="7" t="s">
        <v>21</v>
      </c>
      <c r="G411" s="8" t="s">
        <v>573</v>
      </c>
      <c r="H411" s="9" t="s">
        <v>285</v>
      </c>
      <c r="I411" s="10">
        <v>108650</v>
      </c>
      <c r="J411" s="11">
        <v>108550</v>
      </c>
      <c r="K411" s="12">
        <f t="shared" si="30"/>
        <v>100</v>
      </c>
      <c r="L411" s="13" t="s">
        <v>86</v>
      </c>
      <c r="M411" s="9" t="s">
        <v>171</v>
      </c>
      <c r="N411" s="14">
        <f t="shared" si="31"/>
        <v>-58</v>
      </c>
      <c r="O411" s="6" t="s">
        <v>25</v>
      </c>
      <c r="P411" s="15">
        <v>44876</v>
      </c>
      <c r="Q411" s="9" t="s">
        <v>274</v>
      </c>
      <c r="R411" s="16">
        <v>44890</v>
      </c>
      <c r="S411" s="83" t="s">
        <v>1197</v>
      </c>
      <c r="T411" s="18"/>
      <c r="U411" s="19" t="s">
        <v>461</v>
      </c>
    </row>
    <row r="412" spans="1:21" s="21" customFormat="1" ht="63.75" customHeight="1">
      <c r="A412" s="24" t="s">
        <v>1133</v>
      </c>
      <c r="B412" s="5" t="s">
        <v>60</v>
      </c>
      <c r="C412" s="6" t="s">
        <v>20</v>
      </c>
      <c r="D412" s="6">
        <v>576</v>
      </c>
      <c r="E412" s="7">
        <v>44832</v>
      </c>
      <c r="F412" s="7" t="s">
        <v>21</v>
      </c>
      <c r="G412" s="8" t="s">
        <v>574</v>
      </c>
      <c r="H412" s="9" t="s">
        <v>186</v>
      </c>
      <c r="I412" s="10">
        <v>88400</v>
      </c>
      <c r="J412" s="11">
        <v>88305</v>
      </c>
      <c r="K412" s="12">
        <f t="shared" si="30"/>
        <v>95</v>
      </c>
      <c r="L412" s="13" t="s">
        <v>86</v>
      </c>
      <c r="M412" s="9" t="s">
        <v>1231</v>
      </c>
      <c r="N412" s="14">
        <f t="shared" si="31"/>
        <v>-58</v>
      </c>
      <c r="O412" s="6" t="s">
        <v>25</v>
      </c>
      <c r="P412" s="15">
        <v>44876</v>
      </c>
      <c r="Q412" s="9" t="s">
        <v>274</v>
      </c>
      <c r="R412" s="16">
        <v>44890</v>
      </c>
      <c r="S412" s="83" t="s">
        <v>1197</v>
      </c>
      <c r="T412" s="18"/>
      <c r="U412" s="19" t="s">
        <v>461</v>
      </c>
    </row>
    <row r="413" spans="1:21" s="21" customFormat="1" ht="63.75" customHeight="1">
      <c r="A413" s="24" t="s">
        <v>1134</v>
      </c>
      <c r="B413" s="5" t="s">
        <v>275</v>
      </c>
      <c r="C413" s="6" t="s">
        <v>20</v>
      </c>
      <c r="D413" s="6">
        <v>583</v>
      </c>
      <c r="E413" s="7">
        <v>44837</v>
      </c>
      <c r="F413" s="7" t="s">
        <v>21</v>
      </c>
      <c r="G413" s="8" t="s">
        <v>584</v>
      </c>
      <c r="H413" s="9" t="s">
        <v>285</v>
      </c>
      <c r="I413" s="10">
        <v>26000</v>
      </c>
      <c r="J413" s="11">
        <v>25970</v>
      </c>
      <c r="K413" s="12">
        <f t="shared" si="30"/>
        <v>30</v>
      </c>
      <c r="L413" s="13" t="s">
        <v>86</v>
      </c>
      <c r="M413" s="9" t="s">
        <v>96</v>
      </c>
      <c r="N413" s="14">
        <f t="shared" si="31"/>
        <v>-53</v>
      </c>
      <c r="O413" s="6" t="s">
        <v>25</v>
      </c>
      <c r="P413" s="15">
        <v>44867</v>
      </c>
      <c r="Q413" s="9" t="s">
        <v>274</v>
      </c>
      <c r="R413" s="16">
        <v>44890</v>
      </c>
      <c r="S413" s="83" t="s">
        <v>1186</v>
      </c>
      <c r="T413" s="18"/>
      <c r="U413" s="19" t="s">
        <v>84</v>
      </c>
    </row>
    <row r="414" spans="1:21" s="21" customFormat="1" ht="63.75" customHeight="1">
      <c r="A414" s="24" t="s">
        <v>1135</v>
      </c>
      <c r="B414" s="5" t="s">
        <v>131</v>
      </c>
      <c r="C414" s="6" t="s">
        <v>20</v>
      </c>
      <c r="D414" s="6">
        <v>590</v>
      </c>
      <c r="E414" s="7">
        <v>44845</v>
      </c>
      <c r="F414" s="7" t="s">
        <v>21</v>
      </c>
      <c r="G414" s="8" t="s">
        <v>593</v>
      </c>
      <c r="H414" s="9" t="s">
        <v>594</v>
      </c>
      <c r="I414" s="10">
        <v>88000</v>
      </c>
      <c r="J414" s="11">
        <v>87900</v>
      </c>
      <c r="K414" s="12">
        <f t="shared" si="30"/>
        <v>100</v>
      </c>
      <c r="L414" s="13" t="s">
        <v>86</v>
      </c>
      <c r="M414" s="9" t="s">
        <v>107</v>
      </c>
      <c r="N414" s="14">
        <f t="shared" si="31"/>
        <v>-45</v>
      </c>
      <c r="O414" s="6" t="s">
        <v>25</v>
      </c>
      <c r="P414" s="15">
        <v>44876</v>
      </c>
      <c r="Q414" s="9" t="s">
        <v>274</v>
      </c>
      <c r="R414" s="16">
        <v>44890</v>
      </c>
      <c r="S414" s="83" t="s">
        <v>1197</v>
      </c>
      <c r="T414" s="18"/>
      <c r="U414" s="19" t="s">
        <v>461</v>
      </c>
    </row>
    <row r="415" spans="1:21" s="21" customFormat="1" ht="63.75" customHeight="1">
      <c r="A415" s="24" t="s">
        <v>1136</v>
      </c>
      <c r="B415" s="5" t="s">
        <v>33</v>
      </c>
      <c r="C415" s="6" t="s">
        <v>20</v>
      </c>
      <c r="D415" s="6">
        <v>599</v>
      </c>
      <c r="E415" s="7">
        <v>44846</v>
      </c>
      <c r="F415" s="7" t="s">
        <v>21</v>
      </c>
      <c r="G415" s="8" t="s">
        <v>604</v>
      </c>
      <c r="H415" s="9" t="s">
        <v>137</v>
      </c>
      <c r="I415" s="10">
        <v>17000</v>
      </c>
      <c r="J415" s="11">
        <v>17000</v>
      </c>
      <c r="K415" s="12">
        <f t="shared" si="30"/>
        <v>0</v>
      </c>
      <c r="L415" s="13" t="s">
        <v>86</v>
      </c>
      <c r="M415" s="9" t="s">
        <v>312</v>
      </c>
      <c r="N415" s="14">
        <f t="shared" si="31"/>
        <v>-44</v>
      </c>
      <c r="O415" s="6" t="s">
        <v>25</v>
      </c>
      <c r="P415" s="15">
        <v>44876</v>
      </c>
      <c r="Q415" s="9" t="s">
        <v>274</v>
      </c>
      <c r="R415" s="16">
        <v>44890</v>
      </c>
      <c r="S415" s="83" t="s">
        <v>1197</v>
      </c>
      <c r="T415" s="18"/>
      <c r="U415" s="19" t="s">
        <v>461</v>
      </c>
    </row>
    <row r="416" spans="1:21" s="21" customFormat="1" ht="45" customHeight="1">
      <c r="A416" s="24" t="s">
        <v>1137</v>
      </c>
      <c r="B416" s="5" t="s">
        <v>57</v>
      </c>
      <c r="C416" s="6" t="s">
        <v>20</v>
      </c>
      <c r="D416" s="6">
        <v>497</v>
      </c>
      <c r="E416" s="7">
        <v>44810</v>
      </c>
      <c r="F416" s="7" t="s">
        <v>21</v>
      </c>
      <c r="G416" s="22" t="s">
        <v>475</v>
      </c>
      <c r="H416" s="9" t="s">
        <v>470</v>
      </c>
      <c r="I416" s="10">
        <v>71040</v>
      </c>
      <c r="J416" s="11">
        <v>70984</v>
      </c>
      <c r="K416" s="12">
        <f t="shared" ref="K416:K440" si="32">I416-J416</f>
        <v>56</v>
      </c>
      <c r="L416" s="13" t="s">
        <v>86</v>
      </c>
      <c r="M416" s="9" t="s">
        <v>107</v>
      </c>
      <c r="N416" s="14">
        <f t="shared" ref="N416:N440" si="33">E416-R416</f>
        <v>-98</v>
      </c>
      <c r="O416" s="6" t="s">
        <v>25</v>
      </c>
      <c r="P416" s="15">
        <v>44841</v>
      </c>
      <c r="Q416" s="9" t="s">
        <v>274</v>
      </c>
      <c r="R416" s="16">
        <v>44908</v>
      </c>
      <c r="S416" s="17" t="s">
        <v>1331</v>
      </c>
      <c r="T416" s="18"/>
      <c r="U416" s="19" t="s">
        <v>461</v>
      </c>
    </row>
    <row r="417" spans="1:21" s="21" customFormat="1" ht="45" customHeight="1">
      <c r="A417" s="24" t="s">
        <v>1138</v>
      </c>
      <c r="B417" s="5" t="s">
        <v>38</v>
      </c>
      <c r="C417" s="6" t="s">
        <v>20</v>
      </c>
      <c r="D417" s="6">
        <v>506</v>
      </c>
      <c r="E417" s="7">
        <v>44812</v>
      </c>
      <c r="F417" s="7" t="s">
        <v>21</v>
      </c>
      <c r="G417" s="22" t="s">
        <v>484</v>
      </c>
      <c r="H417" s="9" t="s">
        <v>231</v>
      </c>
      <c r="I417" s="10">
        <v>33800</v>
      </c>
      <c r="J417" s="11">
        <v>33720</v>
      </c>
      <c r="K417" s="12">
        <f t="shared" si="32"/>
        <v>80</v>
      </c>
      <c r="L417" s="13" t="s">
        <v>86</v>
      </c>
      <c r="M417" s="9" t="s">
        <v>312</v>
      </c>
      <c r="N417" s="14">
        <f t="shared" si="33"/>
        <v>-95</v>
      </c>
      <c r="O417" s="6" t="s">
        <v>25</v>
      </c>
      <c r="P417" s="15">
        <v>44862</v>
      </c>
      <c r="Q417" s="9" t="s">
        <v>274</v>
      </c>
      <c r="R417" s="16">
        <v>44907</v>
      </c>
      <c r="S417" s="17" t="s">
        <v>1332</v>
      </c>
      <c r="T417" s="18"/>
      <c r="U417" s="19" t="s">
        <v>461</v>
      </c>
    </row>
    <row r="418" spans="1:21" s="21" customFormat="1" ht="45" customHeight="1">
      <c r="A418" s="24" t="s">
        <v>1139</v>
      </c>
      <c r="B418" s="5" t="s">
        <v>42</v>
      </c>
      <c r="C418" s="6" t="s">
        <v>20</v>
      </c>
      <c r="D418" s="6">
        <v>519</v>
      </c>
      <c r="E418" s="7">
        <v>44818</v>
      </c>
      <c r="F418" s="7" t="s">
        <v>21</v>
      </c>
      <c r="G418" s="8" t="s">
        <v>501</v>
      </c>
      <c r="H418" s="9" t="s">
        <v>162</v>
      </c>
      <c r="I418" s="10">
        <v>30000</v>
      </c>
      <c r="J418" s="11">
        <v>29959</v>
      </c>
      <c r="K418" s="12">
        <f t="shared" si="32"/>
        <v>41</v>
      </c>
      <c r="L418" s="13" t="s">
        <v>86</v>
      </c>
      <c r="M418" s="9" t="s">
        <v>1231</v>
      </c>
      <c r="N418" s="14">
        <f t="shared" si="33"/>
        <v>-90</v>
      </c>
      <c r="O418" s="6" t="s">
        <v>25</v>
      </c>
      <c r="P418" s="15">
        <v>44852</v>
      </c>
      <c r="Q418" s="9" t="s">
        <v>274</v>
      </c>
      <c r="R418" s="16">
        <v>44908</v>
      </c>
      <c r="S418" s="17" t="s">
        <v>1334</v>
      </c>
      <c r="T418" s="18"/>
      <c r="U418" s="19" t="s">
        <v>84</v>
      </c>
    </row>
    <row r="419" spans="1:21" s="21" customFormat="1" ht="45" customHeight="1">
      <c r="A419" s="24" t="s">
        <v>1163</v>
      </c>
      <c r="B419" s="5" t="s">
        <v>55</v>
      </c>
      <c r="C419" s="6" t="s">
        <v>20</v>
      </c>
      <c r="D419" s="6">
        <v>524</v>
      </c>
      <c r="E419" s="7">
        <v>44823</v>
      </c>
      <c r="F419" s="7" t="s">
        <v>21</v>
      </c>
      <c r="G419" s="8" t="s">
        <v>509</v>
      </c>
      <c r="H419" s="9" t="s">
        <v>162</v>
      </c>
      <c r="I419" s="10">
        <v>173800</v>
      </c>
      <c r="J419" s="11">
        <v>173700</v>
      </c>
      <c r="K419" s="12">
        <f t="shared" si="32"/>
        <v>100</v>
      </c>
      <c r="L419" s="13" t="s">
        <v>86</v>
      </c>
      <c r="M419" s="9" t="s">
        <v>98</v>
      </c>
      <c r="N419" s="14">
        <f t="shared" si="33"/>
        <v>-85</v>
      </c>
      <c r="O419" s="6" t="s">
        <v>25</v>
      </c>
      <c r="P419" s="15">
        <v>44876</v>
      </c>
      <c r="Q419" s="9" t="s">
        <v>274</v>
      </c>
      <c r="R419" s="16">
        <v>44908</v>
      </c>
      <c r="S419" s="17" t="s">
        <v>1337</v>
      </c>
      <c r="T419" s="18"/>
      <c r="U419" s="19" t="s">
        <v>461</v>
      </c>
    </row>
    <row r="420" spans="1:21" s="21" customFormat="1" ht="45" customHeight="1">
      <c r="A420" s="24" t="s">
        <v>1164</v>
      </c>
      <c r="B420" s="5" t="s">
        <v>55</v>
      </c>
      <c r="C420" s="6" t="s">
        <v>20</v>
      </c>
      <c r="D420" s="6">
        <v>525</v>
      </c>
      <c r="E420" s="7">
        <v>44823</v>
      </c>
      <c r="F420" s="7" t="s">
        <v>21</v>
      </c>
      <c r="G420" s="8" t="s">
        <v>510</v>
      </c>
      <c r="H420" s="9" t="s">
        <v>162</v>
      </c>
      <c r="I420" s="10">
        <v>147600</v>
      </c>
      <c r="J420" s="93">
        <v>147498</v>
      </c>
      <c r="K420" s="12">
        <f t="shared" si="32"/>
        <v>102</v>
      </c>
      <c r="L420" s="13" t="s">
        <v>86</v>
      </c>
      <c r="M420" s="9" t="s">
        <v>401</v>
      </c>
      <c r="N420" s="14">
        <f t="shared" si="33"/>
        <v>-85</v>
      </c>
      <c r="O420" s="6" t="s">
        <v>25</v>
      </c>
      <c r="P420" s="15">
        <v>44876</v>
      </c>
      <c r="Q420" s="9" t="s">
        <v>274</v>
      </c>
      <c r="R420" s="16">
        <v>44908</v>
      </c>
      <c r="S420" s="17" t="s">
        <v>1337</v>
      </c>
      <c r="T420" s="18"/>
      <c r="U420" s="19" t="s">
        <v>461</v>
      </c>
    </row>
    <row r="421" spans="1:21" s="21" customFormat="1" ht="45" customHeight="1">
      <c r="A421" s="24" t="s">
        <v>1165</v>
      </c>
      <c r="B421" s="5" t="s">
        <v>53</v>
      </c>
      <c r="C421" s="6" t="s">
        <v>20</v>
      </c>
      <c r="D421" s="6">
        <v>542</v>
      </c>
      <c r="E421" s="7">
        <v>44824</v>
      </c>
      <c r="F421" s="7" t="s">
        <v>21</v>
      </c>
      <c r="G421" s="8" t="s">
        <v>530</v>
      </c>
      <c r="H421" s="9" t="s">
        <v>531</v>
      </c>
      <c r="I421" s="10">
        <v>24500</v>
      </c>
      <c r="J421" s="94">
        <v>24481</v>
      </c>
      <c r="K421" s="12">
        <f t="shared" si="32"/>
        <v>19</v>
      </c>
      <c r="L421" s="13" t="s">
        <v>86</v>
      </c>
      <c r="M421" s="9" t="s">
        <v>107</v>
      </c>
      <c r="N421" s="14">
        <f t="shared" si="33"/>
        <v>-84</v>
      </c>
      <c r="O421" s="6" t="s">
        <v>25</v>
      </c>
      <c r="P421" s="15">
        <v>44876</v>
      </c>
      <c r="Q421" s="9" t="s">
        <v>274</v>
      </c>
      <c r="R421" s="16">
        <v>44908</v>
      </c>
      <c r="S421" s="17" t="s">
        <v>1338</v>
      </c>
      <c r="T421" s="18"/>
      <c r="U421" s="19" t="s">
        <v>461</v>
      </c>
    </row>
    <row r="422" spans="1:21" s="21" customFormat="1" ht="45" customHeight="1">
      <c r="A422" s="24" t="s">
        <v>1166</v>
      </c>
      <c r="B422" s="5" t="s">
        <v>60</v>
      </c>
      <c r="C422" s="6" t="s">
        <v>20</v>
      </c>
      <c r="D422" s="6">
        <v>573</v>
      </c>
      <c r="E422" s="7">
        <v>44832</v>
      </c>
      <c r="F422" s="7" t="s">
        <v>21</v>
      </c>
      <c r="G422" s="8" t="s">
        <v>571</v>
      </c>
      <c r="H422" s="9" t="s">
        <v>159</v>
      </c>
      <c r="I422" s="10">
        <v>20000</v>
      </c>
      <c r="J422" s="11">
        <v>19950</v>
      </c>
      <c r="K422" s="12">
        <f t="shared" si="32"/>
        <v>50</v>
      </c>
      <c r="L422" s="13" t="s">
        <v>86</v>
      </c>
      <c r="M422" s="9" t="s">
        <v>24</v>
      </c>
      <c r="N422" s="14">
        <f t="shared" si="33"/>
        <v>-76</v>
      </c>
      <c r="O422" s="6" t="s">
        <v>25</v>
      </c>
      <c r="P422" s="15">
        <v>44876</v>
      </c>
      <c r="Q422" s="9" t="s">
        <v>274</v>
      </c>
      <c r="R422" s="16">
        <v>44908</v>
      </c>
      <c r="S422" s="17" t="s">
        <v>1342</v>
      </c>
      <c r="T422" s="18"/>
      <c r="U422" s="19" t="s">
        <v>461</v>
      </c>
    </row>
    <row r="423" spans="1:21" s="21" customFormat="1" ht="45" customHeight="1">
      <c r="A423" s="24" t="s">
        <v>1167</v>
      </c>
      <c r="B423" s="5" t="s">
        <v>90</v>
      </c>
      <c r="C423" s="6" t="s">
        <v>20</v>
      </c>
      <c r="D423" s="6">
        <v>578</v>
      </c>
      <c r="E423" s="7">
        <v>44832</v>
      </c>
      <c r="F423" s="7" t="s">
        <v>21</v>
      </c>
      <c r="G423" s="8" t="s">
        <v>576</v>
      </c>
      <c r="H423" s="9" t="s">
        <v>285</v>
      </c>
      <c r="I423" s="10">
        <v>27000</v>
      </c>
      <c r="J423" s="11">
        <v>26960</v>
      </c>
      <c r="K423" s="12">
        <f t="shared" si="32"/>
        <v>40</v>
      </c>
      <c r="L423" s="13" t="s">
        <v>86</v>
      </c>
      <c r="M423" s="9" t="s">
        <v>96</v>
      </c>
      <c r="N423" s="14">
        <f t="shared" si="33"/>
        <v>-76</v>
      </c>
      <c r="O423" s="6" t="s">
        <v>25</v>
      </c>
      <c r="P423" s="15">
        <v>44876</v>
      </c>
      <c r="Q423" s="9" t="s">
        <v>274</v>
      </c>
      <c r="R423" s="16">
        <v>44908</v>
      </c>
      <c r="S423" s="17" t="s">
        <v>1342</v>
      </c>
      <c r="T423" s="18"/>
      <c r="U423" s="19" t="s">
        <v>461</v>
      </c>
    </row>
    <row r="424" spans="1:21" s="21" customFormat="1" ht="45" customHeight="1">
      <c r="A424" s="24" t="s">
        <v>1168</v>
      </c>
      <c r="B424" s="5" t="s">
        <v>55</v>
      </c>
      <c r="C424" s="6" t="s">
        <v>20</v>
      </c>
      <c r="D424" s="6">
        <v>580</v>
      </c>
      <c r="E424" s="7">
        <v>44833</v>
      </c>
      <c r="F424" s="7" t="s">
        <v>21</v>
      </c>
      <c r="G424" s="8" t="s">
        <v>577</v>
      </c>
      <c r="H424" s="9" t="s">
        <v>186</v>
      </c>
      <c r="I424" s="10">
        <v>50000</v>
      </c>
      <c r="J424" s="11">
        <v>49936</v>
      </c>
      <c r="K424" s="12">
        <f t="shared" si="32"/>
        <v>64</v>
      </c>
      <c r="L424" s="13" t="s">
        <v>86</v>
      </c>
      <c r="M424" s="9" t="s">
        <v>1231</v>
      </c>
      <c r="N424" s="14">
        <f t="shared" si="33"/>
        <v>-75</v>
      </c>
      <c r="O424" s="6" t="s">
        <v>25</v>
      </c>
      <c r="P424" s="15">
        <v>44876</v>
      </c>
      <c r="Q424" s="9" t="s">
        <v>274</v>
      </c>
      <c r="R424" s="16">
        <v>44908</v>
      </c>
      <c r="S424" s="17" t="s">
        <v>1342</v>
      </c>
      <c r="T424" s="18"/>
      <c r="U424" s="19" t="s">
        <v>461</v>
      </c>
    </row>
    <row r="425" spans="1:21" s="21" customFormat="1" ht="45" customHeight="1">
      <c r="A425" s="24" t="s">
        <v>1169</v>
      </c>
      <c r="B425" s="5" t="s">
        <v>275</v>
      </c>
      <c r="C425" s="6" t="s">
        <v>20</v>
      </c>
      <c r="D425" s="6">
        <v>584</v>
      </c>
      <c r="E425" s="7">
        <v>44837</v>
      </c>
      <c r="F425" s="7" t="s">
        <v>21</v>
      </c>
      <c r="G425" s="8" t="s">
        <v>583</v>
      </c>
      <c r="H425" s="9" t="s">
        <v>278</v>
      </c>
      <c r="I425" s="10">
        <v>63500</v>
      </c>
      <c r="J425" s="11">
        <v>63458</v>
      </c>
      <c r="K425" s="12">
        <f t="shared" si="32"/>
        <v>42</v>
      </c>
      <c r="L425" s="13" t="s">
        <v>86</v>
      </c>
      <c r="M425" s="9" t="s">
        <v>1231</v>
      </c>
      <c r="N425" s="14">
        <f t="shared" si="33"/>
        <v>-71</v>
      </c>
      <c r="O425" s="6" t="s">
        <v>25</v>
      </c>
      <c r="P425" s="15">
        <v>44876</v>
      </c>
      <c r="Q425" s="9" t="s">
        <v>274</v>
      </c>
      <c r="R425" s="16">
        <v>44908</v>
      </c>
      <c r="S425" s="17" t="s">
        <v>1344</v>
      </c>
      <c r="T425" s="18"/>
      <c r="U425" s="19" t="s">
        <v>84</v>
      </c>
    </row>
    <row r="426" spans="1:21" s="21" customFormat="1" ht="45" customHeight="1">
      <c r="A426" s="24" t="s">
        <v>1170</v>
      </c>
      <c r="B426" s="5" t="s">
        <v>131</v>
      </c>
      <c r="C426" s="6" t="s">
        <v>20</v>
      </c>
      <c r="D426" s="6">
        <v>585</v>
      </c>
      <c r="E426" s="7">
        <v>44845</v>
      </c>
      <c r="F426" s="7" t="s">
        <v>21</v>
      </c>
      <c r="G426" s="8" t="s">
        <v>586</v>
      </c>
      <c r="H426" s="9" t="s">
        <v>135</v>
      </c>
      <c r="I426" s="10">
        <v>13500</v>
      </c>
      <c r="J426" s="11">
        <v>13500</v>
      </c>
      <c r="K426" s="12">
        <f t="shared" si="32"/>
        <v>0</v>
      </c>
      <c r="L426" s="13" t="s">
        <v>86</v>
      </c>
      <c r="M426" s="9" t="s">
        <v>24</v>
      </c>
      <c r="N426" s="14">
        <f t="shared" si="33"/>
        <v>-63</v>
      </c>
      <c r="O426" s="6" t="s">
        <v>25</v>
      </c>
      <c r="P426" s="15">
        <v>44876</v>
      </c>
      <c r="Q426" s="9" t="s">
        <v>274</v>
      </c>
      <c r="R426" s="16">
        <v>44908</v>
      </c>
      <c r="S426" s="17" t="s">
        <v>1345</v>
      </c>
      <c r="T426" s="18"/>
      <c r="U426" s="19" t="s">
        <v>461</v>
      </c>
    </row>
    <row r="427" spans="1:21" s="21" customFormat="1" ht="45" customHeight="1">
      <c r="A427" s="24" t="s">
        <v>1171</v>
      </c>
      <c r="B427" s="5" t="s">
        <v>131</v>
      </c>
      <c r="C427" s="6" t="s">
        <v>20</v>
      </c>
      <c r="D427" s="6">
        <v>586</v>
      </c>
      <c r="E427" s="7">
        <v>44845</v>
      </c>
      <c r="F427" s="7" t="s">
        <v>21</v>
      </c>
      <c r="G427" s="8" t="s">
        <v>587</v>
      </c>
      <c r="H427" s="9" t="s">
        <v>588</v>
      </c>
      <c r="I427" s="10">
        <v>40000</v>
      </c>
      <c r="J427" s="11">
        <v>39935</v>
      </c>
      <c r="K427" s="12">
        <f t="shared" si="32"/>
        <v>65</v>
      </c>
      <c r="L427" s="13" t="s">
        <v>86</v>
      </c>
      <c r="M427" s="9" t="s">
        <v>1231</v>
      </c>
      <c r="N427" s="14">
        <f t="shared" si="33"/>
        <v>-63</v>
      </c>
      <c r="O427" s="6" t="s">
        <v>25</v>
      </c>
      <c r="P427" s="15">
        <v>44876</v>
      </c>
      <c r="Q427" s="9" t="s">
        <v>274</v>
      </c>
      <c r="R427" s="16">
        <v>44908</v>
      </c>
      <c r="S427" s="17" t="s">
        <v>1345</v>
      </c>
      <c r="T427" s="18"/>
      <c r="U427" s="19" t="s">
        <v>461</v>
      </c>
    </row>
    <row r="428" spans="1:21" s="21" customFormat="1" ht="45" customHeight="1">
      <c r="A428" s="24" t="s">
        <v>1172</v>
      </c>
      <c r="B428" s="5" t="s">
        <v>131</v>
      </c>
      <c r="C428" s="6" t="s">
        <v>20</v>
      </c>
      <c r="D428" s="6">
        <v>588</v>
      </c>
      <c r="E428" s="7">
        <v>44845</v>
      </c>
      <c r="F428" s="7" t="s">
        <v>21</v>
      </c>
      <c r="G428" s="8" t="s">
        <v>591</v>
      </c>
      <c r="H428" s="9" t="s">
        <v>304</v>
      </c>
      <c r="I428" s="10">
        <v>3000</v>
      </c>
      <c r="J428" s="11">
        <v>3000</v>
      </c>
      <c r="K428" s="12">
        <f t="shared" si="32"/>
        <v>0</v>
      </c>
      <c r="L428" s="13" t="s">
        <v>86</v>
      </c>
      <c r="M428" s="9" t="s">
        <v>24</v>
      </c>
      <c r="N428" s="14">
        <f t="shared" si="33"/>
        <v>-63</v>
      </c>
      <c r="O428" s="6" t="s">
        <v>25</v>
      </c>
      <c r="P428" s="15">
        <v>44876</v>
      </c>
      <c r="Q428" s="9" t="s">
        <v>274</v>
      </c>
      <c r="R428" s="16">
        <v>44908</v>
      </c>
      <c r="S428" s="17" t="s">
        <v>1342</v>
      </c>
      <c r="T428" s="18"/>
      <c r="U428" s="19" t="s">
        <v>461</v>
      </c>
    </row>
    <row r="429" spans="1:21" s="21" customFormat="1" ht="45" customHeight="1">
      <c r="A429" s="24" t="s">
        <v>1173</v>
      </c>
      <c r="B429" s="5" t="s">
        <v>131</v>
      </c>
      <c r="C429" s="6" t="s">
        <v>20</v>
      </c>
      <c r="D429" s="6">
        <v>589</v>
      </c>
      <c r="E429" s="7">
        <v>44845</v>
      </c>
      <c r="F429" s="7" t="s">
        <v>21</v>
      </c>
      <c r="G429" s="8" t="s">
        <v>592</v>
      </c>
      <c r="H429" s="9" t="s">
        <v>159</v>
      </c>
      <c r="I429" s="10">
        <v>16500</v>
      </c>
      <c r="J429" s="11">
        <v>16490</v>
      </c>
      <c r="K429" s="12">
        <f t="shared" si="32"/>
        <v>10</v>
      </c>
      <c r="L429" s="13" t="s">
        <v>86</v>
      </c>
      <c r="M429" s="9" t="s">
        <v>24</v>
      </c>
      <c r="N429" s="14">
        <f t="shared" si="33"/>
        <v>-63</v>
      </c>
      <c r="O429" s="6" t="s">
        <v>25</v>
      </c>
      <c r="P429" s="15">
        <v>44876</v>
      </c>
      <c r="Q429" s="9" t="s">
        <v>274</v>
      </c>
      <c r="R429" s="16">
        <v>44908</v>
      </c>
      <c r="S429" s="17" t="s">
        <v>1342</v>
      </c>
      <c r="T429" s="18"/>
      <c r="U429" s="19" t="s">
        <v>461</v>
      </c>
    </row>
    <row r="430" spans="1:21" s="21" customFormat="1" ht="45" customHeight="1">
      <c r="A430" s="24" t="s">
        <v>1174</v>
      </c>
      <c r="B430" s="5" t="s">
        <v>102</v>
      </c>
      <c r="C430" s="6" t="s">
        <v>20</v>
      </c>
      <c r="D430" s="6">
        <v>593</v>
      </c>
      <c r="E430" s="7">
        <v>44845</v>
      </c>
      <c r="F430" s="7" t="s">
        <v>21</v>
      </c>
      <c r="G430" s="8" t="s">
        <v>597</v>
      </c>
      <c r="H430" s="9" t="s">
        <v>159</v>
      </c>
      <c r="I430" s="10">
        <v>7750</v>
      </c>
      <c r="J430" s="11">
        <v>7720</v>
      </c>
      <c r="K430" s="12">
        <f t="shared" si="32"/>
        <v>30</v>
      </c>
      <c r="L430" s="13" t="s">
        <v>86</v>
      </c>
      <c r="M430" s="9" t="s">
        <v>312</v>
      </c>
      <c r="N430" s="14">
        <f t="shared" si="33"/>
        <v>-63</v>
      </c>
      <c r="O430" s="6" t="s">
        <v>25</v>
      </c>
      <c r="P430" s="15">
        <v>44886</v>
      </c>
      <c r="Q430" s="9" t="s">
        <v>274</v>
      </c>
      <c r="R430" s="16">
        <v>44908</v>
      </c>
      <c r="S430" s="17" t="s">
        <v>1346</v>
      </c>
      <c r="T430" s="18"/>
      <c r="U430" s="19" t="s">
        <v>461</v>
      </c>
    </row>
    <row r="431" spans="1:21" s="21" customFormat="1" ht="45" customHeight="1">
      <c r="A431" s="24" t="s">
        <v>1175</v>
      </c>
      <c r="B431" s="9" t="s">
        <v>702</v>
      </c>
      <c r="C431" s="6" t="s">
        <v>20</v>
      </c>
      <c r="D431" s="6">
        <v>595</v>
      </c>
      <c r="E431" s="7">
        <v>44845</v>
      </c>
      <c r="F431" s="7" t="s">
        <v>21</v>
      </c>
      <c r="G431" s="8" t="s">
        <v>599</v>
      </c>
      <c r="H431" s="9" t="s">
        <v>105</v>
      </c>
      <c r="I431" s="10">
        <v>10000</v>
      </c>
      <c r="J431" s="11">
        <v>9969</v>
      </c>
      <c r="K431" s="12">
        <f t="shared" si="32"/>
        <v>31</v>
      </c>
      <c r="L431" s="13" t="s">
        <v>86</v>
      </c>
      <c r="M431" s="9" t="s">
        <v>107</v>
      </c>
      <c r="N431" s="14">
        <f t="shared" si="33"/>
        <v>-62</v>
      </c>
      <c r="O431" s="6" t="s">
        <v>25</v>
      </c>
      <c r="P431" s="15">
        <v>44876</v>
      </c>
      <c r="Q431" s="9" t="s">
        <v>274</v>
      </c>
      <c r="R431" s="16">
        <v>44907</v>
      </c>
      <c r="S431" s="17" t="s">
        <v>1342</v>
      </c>
      <c r="T431" s="18"/>
      <c r="U431" s="19" t="s">
        <v>461</v>
      </c>
    </row>
    <row r="432" spans="1:21" s="21" customFormat="1" ht="45" customHeight="1">
      <c r="A432" s="24" t="s">
        <v>1176</v>
      </c>
      <c r="B432" s="5" t="s">
        <v>82</v>
      </c>
      <c r="C432" s="6" t="s">
        <v>20</v>
      </c>
      <c r="D432" s="6">
        <v>600</v>
      </c>
      <c r="E432" s="7">
        <v>44846</v>
      </c>
      <c r="F432" s="7" t="s">
        <v>21</v>
      </c>
      <c r="G432" s="8" t="s">
        <v>608</v>
      </c>
      <c r="H432" s="9" t="s">
        <v>137</v>
      </c>
      <c r="I432" s="10">
        <v>1050</v>
      </c>
      <c r="J432" s="11">
        <v>1050</v>
      </c>
      <c r="K432" s="12">
        <f t="shared" si="32"/>
        <v>0</v>
      </c>
      <c r="L432" s="13" t="s">
        <v>86</v>
      </c>
      <c r="M432" s="9" t="s">
        <v>312</v>
      </c>
      <c r="N432" s="14">
        <f t="shared" si="33"/>
        <v>-62</v>
      </c>
      <c r="O432" s="6" t="s">
        <v>25</v>
      </c>
      <c r="P432" s="15">
        <v>44886</v>
      </c>
      <c r="Q432" s="9" t="s">
        <v>274</v>
      </c>
      <c r="R432" s="16">
        <v>44908</v>
      </c>
      <c r="S432" s="17" t="s">
        <v>1340</v>
      </c>
      <c r="T432" s="18"/>
      <c r="U432" s="19" t="s">
        <v>461</v>
      </c>
    </row>
    <row r="433" spans="1:22" s="21" customFormat="1" ht="45" customHeight="1">
      <c r="A433" s="24" t="s">
        <v>1177</v>
      </c>
      <c r="B433" s="5" t="s">
        <v>66</v>
      </c>
      <c r="C433" s="6" t="s">
        <v>20</v>
      </c>
      <c r="D433" s="6">
        <v>605</v>
      </c>
      <c r="E433" s="7">
        <v>44846</v>
      </c>
      <c r="F433" s="7" t="s">
        <v>21</v>
      </c>
      <c r="G433" s="8" t="s">
        <v>606</v>
      </c>
      <c r="H433" s="9" t="s">
        <v>607</v>
      </c>
      <c r="I433" s="10">
        <v>196120</v>
      </c>
      <c r="J433" s="11">
        <v>196001</v>
      </c>
      <c r="K433" s="12">
        <f t="shared" si="32"/>
        <v>119</v>
      </c>
      <c r="L433" s="13" t="s">
        <v>86</v>
      </c>
      <c r="M433" s="9" t="s">
        <v>1231</v>
      </c>
      <c r="N433" s="14">
        <f t="shared" si="33"/>
        <v>-62</v>
      </c>
      <c r="O433" s="6" t="s">
        <v>25</v>
      </c>
      <c r="P433" s="15">
        <v>44886</v>
      </c>
      <c r="Q433" s="9" t="s">
        <v>274</v>
      </c>
      <c r="R433" s="16">
        <v>44908</v>
      </c>
      <c r="S433" s="17" t="s">
        <v>1340</v>
      </c>
      <c r="T433" s="18"/>
      <c r="U433" s="19" t="s">
        <v>461</v>
      </c>
    </row>
    <row r="434" spans="1:22" s="21" customFormat="1" ht="45" customHeight="1">
      <c r="A434" s="24" t="s">
        <v>1178</v>
      </c>
      <c r="B434" s="5" t="s">
        <v>102</v>
      </c>
      <c r="C434" s="6" t="s">
        <v>20</v>
      </c>
      <c r="D434" s="6">
        <v>606</v>
      </c>
      <c r="E434" s="7">
        <v>44847</v>
      </c>
      <c r="F434" s="7" t="s">
        <v>21</v>
      </c>
      <c r="G434" s="8" t="s">
        <v>623</v>
      </c>
      <c r="H434" s="9" t="s">
        <v>624</v>
      </c>
      <c r="I434" s="10">
        <v>17500</v>
      </c>
      <c r="J434" s="11">
        <v>17450</v>
      </c>
      <c r="K434" s="12">
        <f t="shared" si="32"/>
        <v>50</v>
      </c>
      <c r="L434" s="13" t="s">
        <v>86</v>
      </c>
      <c r="M434" s="9" t="s">
        <v>24</v>
      </c>
      <c r="N434" s="14">
        <f t="shared" si="33"/>
        <v>-61</v>
      </c>
      <c r="O434" s="6" t="s">
        <v>25</v>
      </c>
      <c r="P434" s="15">
        <v>44886</v>
      </c>
      <c r="Q434" s="9" t="s">
        <v>274</v>
      </c>
      <c r="R434" s="16">
        <v>44908</v>
      </c>
      <c r="S434" s="17" t="s">
        <v>1348</v>
      </c>
      <c r="T434" s="18"/>
      <c r="U434" s="19" t="s">
        <v>461</v>
      </c>
    </row>
    <row r="435" spans="1:22" s="21" customFormat="1" ht="45" customHeight="1">
      <c r="A435" s="24" t="s">
        <v>1179</v>
      </c>
      <c r="B435" s="5" t="s">
        <v>112</v>
      </c>
      <c r="C435" s="6" t="s">
        <v>20</v>
      </c>
      <c r="D435" s="6">
        <v>607</v>
      </c>
      <c r="E435" s="7">
        <v>44847</v>
      </c>
      <c r="F435" s="7" t="s">
        <v>21</v>
      </c>
      <c r="G435" s="8" t="s">
        <v>621</v>
      </c>
      <c r="H435" s="9" t="s">
        <v>622</v>
      </c>
      <c r="I435" s="10">
        <v>4250</v>
      </c>
      <c r="J435" s="11">
        <v>4240</v>
      </c>
      <c r="K435" s="12">
        <f t="shared" si="32"/>
        <v>10</v>
      </c>
      <c r="L435" s="13" t="s">
        <v>86</v>
      </c>
      <c r="M435" s="9" t="s">
        <v>24</v>
      </c>
      <c r="N435" s="14">
        <f t="shared" si="33"/>
        <v>-61</v>
      </c>
      <c r="O435" s="6" t="s">
        <v>25</v>
      </c>
      <c r="P435" s="15">
        <v>44886</v>
      </c>
      <c r="Q435" s="9" t="s">
        <v>274</v>
      </c>
      <c r="R435" s="16">
        <v>44908</v>
      </c>
      <c r="S435" s="17" t="s">
        <v>1349</v>
      </c>
      <c r="T435" s="18"/>
      <c r="U435" s="19" t="s">
        <v>461</v>
      </c>
    </row>
    <row r="436" spans="1:22" s="21" customFormat="1" ht="45" customHeight="1">
      <c r="A436" s="24" t="s">
        <v>1180</v>
      </c>
      <c r="B436" s="5" t="s">
        <v>112</v>
      </c>
      <c r="C436" s="6" t="s">
        <v>20</v>
      </c>
      <c r="D436" s="6">
        <v>608</v>
      </c>
      <c r="E436" s="7">
        <v>44847</v>
      </c>
      <c r="F436" s="7" t="s">
        <v>21</v>
      </c>
      <c r="G436" s="8" t="s">
        <v>620</v>
      </c>
      <c r="H436" s="9" t="s">
        <v>159</v>
      </c>
      <c r="I436" s="10">
        <v>18750</v>
      </c>
      <c r="J436" s="11">
        <v>18720</v>
      </c>
      <c r="K436" s="12">
        <f t="shared" si="32"/>
        <v>30</v>
      </c>
      <c r="L436" s="13" t="s">
        <v>86</v>
      </c>
      <c r="M436" s="9" t="s">
        <v>24</v>
      </c>
      <c r="N436" s="14">
        <f t="shared" si="33"/>
        <v>-61</v>
      </c>
      <c r="O436" s="6" t="s">
        <v>25</v>
      </c>
      <c r="P436" s="15">
        <v>44886</v>
      </c>
      <c r="Q436" s="9" t="s">
        <v>274</v>
      </c>
      <c r="R436" s="16">
        <v>44908</v>
      </c>
      <c r="S436" s="17" t="s">
        <v>1340</v>
      </c>
      <c r="T436" s="18"/>
      <c r="U436" s="19" t="s">
        <v>461</v>
      </c>
    </row>
    <row r="437" spans="1:22" s="21" customFormat="1" ht="45" customHeight="1">
      <c r="A437" s="24" t="s">
        <v>1181</v>
      </c>
      <c r="B437" s="5" t="s">
        <v>112</v>
      </c>
      <c r="C437" s="6" t="s">
        <v>20</v>
      </c>
      <c r="D437" s="6">
        <v>609</v>
      </c>
      <c r="E437" s="7">
        <v>44847</v>
      </c>
      <c r="F437" s="7" t="s">
        <v>21</v>
      </c>
      <c r="G437" s="8" t="s">
        <v>618</v>
      </c>
      <c r="H437" s="9" t="s">
        <v>619</v>
      </c>
      <c r="I437" s="10">
        <v>15000</v>
      </c>
      <c r="J437" s="11">
        <v>14965</v>
      </c>
      <c r="K437" s="12">
        <f t="shared" si="32"/>
        <v>35</v>
      </c>
      <c r="L437" s="13" t="s">
        <v>86</v>
      </c>
      <c r="M437" s="9" t="s">
        <v>1231</v>
      </c>
      <c r="N437" s="14">
        <f t="shared" si="33"/>
        <v>-61</v>
      </c>
      <c r="O437" s="6" t="s">
        <v>25</v>
      </c>
      <c r="P437" s="15">
        <v>44886</v>
      </c>
      <c r="Q437" s="9" t="s">
        <v>274</v>
      </c>
      <c r="R437" s="16">
        <v>44908</v>
      </c>
      <c r="S437" s="17" t="s">
        <v>1347</v>
      </c>
      <c r="T437" s="18"/>
      <c r="U437" s="19" t="s">
        <v>461</v>
      </c>
    </row>
    <row r="438" spans="1:22" s="21" customFormat="1" ht="45" customHeight="1">
      <c r="A438" s="24" t="s">
        <v>1212</v>
      </c>
      <c r="B438" s="5" t="s">
        <v>72</v>
      </c>
      <c r="C438" s="6" t="s">
        <v>20</v>
      </c>
      <c r="D438" s="6">
        <v>612</v>
      </c>
      <c r="E438" s="7">
        <v>44847</v>
      </c>
      <c r="F438" s="7" t="s">
        <v>21</v>
      </c>
      <c r="G438" s="8" t="s">
        <v>614</v>
      </c>
      <c r="H438" s="9" t="s">
        <v>162</v>
      </c>
      <c r="I438" s="10">
        <v>741630</v>
      </c>
      <c r="J438" s="11">
        <v>741523.5</v>
      </c>
      <c r="K438" s="12">
        <f t="shared" si="32"/>
        <v>106.5</v>
      </c>
      <c r="L438" s="13" t="s">
        <v>86</v>
      </c>
      <c r="M438" s="9" t="s">
        <v>98</v>
      </c>
      <c r="N438" s="14">
        <f t="shared" si="33"/>
        <v>-61</v>
      </c>
      <c r="O438" s="6" t="s">
        <v>25</v>
      </c>
      <c r="P438" s="15">
        <v>44886</v>
      </c>
      <c r="Q438" s="9" t="s">
        <v>274</v>
      </c>
      <c r="R438" s="16">
        <v>44908</v>
      </c>
      <c r="S438" s="17" t="s">
        <v>1340</v>
      </c>
      <c r="T438" s="18"/>
      <c r="U438" s="19" t="s">
        <v>94</v>
      </c>
    </row>
    <row r="439" spans="1:22" s="21" customFormat="1" ht="45" customHeight="1">
      <c r="A439" s="24" t="s">
        <v>1213</v>
      </c>
      <c r="B439" s="5" t="s">
        <v>31</v>
      </c>
      <c r="C439" s="6" t="s">
        <v>20</v>
      </c>
      <c r="D439" s="6">
        <v>616</v>
      </c>
      <c r="E439" s="7">
        <v>44851</v>
      </c>
      <c r="F439" s="7" t="s">
        <v>21</v>
      </c>
      <c r="G439" s="8" t="s">
        <v>1141</v>
      </c>
      <c r="H439" s="9" t="s">
        <v>132</v>
      </c>
      <c r="I439" s="10">
        <v>20000</v>
      </c>
      <c r="J439" s="11">
        <v>19962</v>
      </c>
      <c r="K439" s="12">
        <f t="shared" si="32"/>
        <v>38</v>
      </c>
      <c r="L439" s="13" t="s">
        <v>86</v>
      </c>
      <c r="M439" s="9" t="s">
        <v>1231</v>
      </c>
      <c r="N439" s="14">
        <f t="shared" si="33"/>
        <v>-57</v>
      </c>
      <c r="O439" s="6" t="s">
        <v>25</v>
      </c>
      <c r="P439" s="15">
        <v>44886</v>
      </c>
      <c r="Q439" s="9" t="s">
        <v>274</v>
      </c>
      <c r="R439" s="16">
        <v>44908</v>
      </c>
      <c r="S439" s="17" t="s">
        <v>1346</v>
      </c>
      <c r="T439" s="18"/>
      <c r="U439" s="19" t="s">
        <v>461</v>
      </c>
    </row>
    <row r="440" spans="1:22" s="21" customFormat="1" ht="45" customHeight="1">
      <c r="A440" s="24" t="s">
        <v>1214</v>
      </c>
      <c r="B440" s="5" t="s">
        <v>31</v>
      </c>
      <c r="C440" s="6" t="s">
        <v>20</v>
      </c>
      <c r="D440" s="6">
        <v>620</v>
      </c>
      <c r="E440" s="7">
        <v>44851</v>
      </c>
      <c r="F440" s="7" t="s">
        <v>21</v>
      </c>
      <c r="G440" s="8" t="s">
        <v>1143</v>
      </c>
      <c r="H440" s="9" t="s">
        <v>105</v>
      </c>
      <c r="I440" s="10">
        <v>32500</v>
      </c>
      <c r="J440" s="11">
        <v>32466</v>
      </c>
      <c r="K440" s="12">
        <f t="shared" si="32"/>
        <v>34</v>
      </c>
      <c r="L440" s="13" t="s">
        <v>86</v>
      </c>
      <c r="M440" s="9" t="s">
        <v>107</v>
      </c>
      <c r="N440" s="14">
        <f t="shared" si="33"/>
        <v>-57</v>
      </c>
      <c r="O440" s="6" t="s">
        <v>25</v>
      </c>
      <c r="P440" s="15">
        <v>44886</v>
      </c>
      <c r="Q440" s="9" t="s">
        <v>274</v>
      </c>
      <c r="R440" s="16">
        <v>44908</v>
      </c>
      <c r="S440" s="17" t="s">
        <v>1347</v>
      </c>
      <c r="T440" s="18"/>
      <c r="U440" s="19" t="s">
        <v>461</v>
      </c>
    </row>
    <row r="441" spans="1:22" s="21" customFormat="1" ht="45" customHeight="1">
      <c r="A441" s="24" t="s">
        <v>1215</v>
      </c>
      <c r="B441" s="5" t="s">
        <v>99</v>
      </c>
      <c r="C441" s="6" t="s">
        <v>20</v>
      </c>
      <c r="D441" s="6">
        <v>472</v>
      </c>
      <c r="E441" s="7">
        <v>44799</v>
      </c>
      <c r="F441" s="7" t="s">
        <v>21</v>
      </c>
      <c r="G441" s="22" t="s">
        <v>437</v>
      </c>
      <c r="H441" s="9" t="s">
        <v>438</v>
      </c>
      <c r="I441" s="10">
        <v>59645</v>
      </c>
      <c r="J441" s="11">
        <v>59590</v>
      </c>
      <c r="K441" s="12">
        <f t="shared" ref="K441:K454" si="34">I441-J441</f>
        <v>55</v>
      </c>
      <c r="L441" s="13" t="s">
        <v>86</v>
      </c>
      <c r="M441" s="9" t="s">
        <v>24</v>
      </c>
      <c r="N441" s="14">
        <f t="shared" ref="N441:N454" si="35">E441-R441</f>
        <v>-110</v>
      </c>
      <c r="O441" s="6" t="s">
        <v>25</v>
      </c>
      <c r="P441" s="15">
        <v>44876</v>
      </c>
      <c r="Q441" s="9" t="s">
        <v>274</v>
      </c>
      <c r="R441" s="16">
        <v>44909</v>
      </c>
      <c r="S441" s="17" t="s">
        <v>1328</v>
      </c>
      <c r="T441" s="18"/>
      <c r="U441" s="19" t="s">
        <v>84</v>
      </c>
      <c r="V441" s="95"/>
    </row>
    <row r="442" spans="1:22" s="21" customFormat="1" ht="45" customHeight="1">
      <c r="A442" s="24" t="s">
        <v>1216</v>
      </c>
      <c r="B442" s="5" t="s">
        <v>38</v>
      </c>
      <c r="C442" s="6" t="s">
        <v>20</v>
      </c>
      <c r="D442" s="6">
        <v>508</v>
      </c>
      <c r="E442" s="7">
        <v>44812</v>
      </c>
      <c r="F442" s="7" t="s">
        <v>21</v>
      </c>
      <c r="G442" s="22" t="s">
        <v>487</v>
      </c>
      <c r="H442" s="9" t="s">
        <v>495</v>
      </c>
      <c r="I442" s="10">
        <v>10000</v>
      </c>
      <c r="J442" s="11">
        <v>9950</v>
      </c>
      <c r="K442" s="12">
        <f t="shared" si="34"/>
        <v>50</v>
      </c>
      <c r="L442" s="13" t="s">
        <v>86</v>
      </c>
      <c r="M442" s="9" t="s">
        <v>24</v>
      </c>
      <c r="N442" s="14">
        <f t="shared" si="35"/>
        <v>-97</v>
      </c>
      <c r="O442" s="6" t="s">
        <v>25</v>
      </c>
      <c r="P442" s="15">
        <v>44852</v>
      </c>
      <c r="Q442" s="9" t="s">
        <v>274</v>
      </c>
      <c r="R442" s="16">
        <v>44909</v>
      </c>
      <c r="S442" s="17" t="s">
        <v>1333</v>
      </c>
      <c r="T442" s="18"/>
      <c r="U442" s="19" t="s">
        <v>461</v>
      </c>
      <c r="V442" s="95"/>
    </row>
    <row r="443" spans="1:22" s="21" customFormat="1" ht="45" customHeight="1">
      <c r="A443" s="24" t="s">
        <v>1223</v>
      </c>
      <c r="B443" s="5" t="s">
        <v>38</v>
      </c>
      <c r="C443" s="6" t="s">
        <v>20</v>
      </c>
      <c r="D443" s="6">
        <v>523</v>
      </c>
      <c r="E443" s="7">
        <v>44818</v>
      </c>
      <c r="F443" s="7" t="s">
        <v>21</v>
      </c>
      <c r="G443" s="8" t="s">
        <v>506</v>
      </c>
      <c r="H443" s="9" t="s">
        <v>162</v>
      </c>
      <c r="I443" s="10">
        <v>251500</v>
      </c>
      <c r="J443" s="11">
        <v>251401</v>
      </c>
      <c r="K443" s="12">
        <f t="shared" si="34"/>
        <v>99</v>
      </c>
      <c r="L443" s="13" t="s">
        <v>86</v>
      </c>
      <c r="M443" s="9" t="s">
        <v>401</v>
      </c>
      <c r="N443" s="14">
        <f t="shared" si="35"/>
        <v>-91</v>
      </c>
      <c r="O443" s="6" t="s">
        <v>25</v>
      </c>
      <c r="P443" s="15">
        <v>44852</v>
      </c>
      <c r="Q443" s="9" t="s">
        <v>274</v>
      </c>
      <c r="R443" s="16">
        <v>44909</v>
      </c>
      <c r="S443" s="17" t="s">
        <v>1335</v>
      </c>
      <c r="T443" s="18"/>
      <c r="U443" s="19" t="s">
        <v>84</v>
      </c>
      <c r="V443" s="95"/>
    </row>
    <row r="444" spans="1:22" s="21" customFormat="1" ht="45" customHeight="1">
      <c r="A444" s="24" t="s">
        <v>1224</v>
      </c>
      <c r="B444" s="5" t="s">
        <v>545</v>
      </c>
      <c r="C444" s="6" t="s">
        <v>20</v>
      </c>
      <c r="D444" s="6">
        <v>557</v>
      </c>
      <c r="E444" s="7">
        <v>44826</v>
      </c>
      <c r="F444" s="7" t="s">
        <v>21</v>
      </c>
      <c r="G444" s="8" t="s">
        <v>550</v>
      </c>
      <c r="H444" s="9" t="s">
        <v>118</v>
      </c>
      <c r="I444" s="10">
        <v>10000</v>
      </c>
      <c r="J444" s="11">
        <v>9980</v>
      </c>
      <c r="K444" s="12">
        <f t="shared" si="34"/>
        <v>20</v>
      </c>
      <c r="L444" s="13" t="s">
        <v>86</v>
      </c>
      <c r="M444" s="9" t="s">
        <v>24</v>
      </c>
      <c r="N444" s="14">
        <f t="shared" si="35"/>
        <v>-83</v>
      </c>
      <c r="O444" s="6" t="s">
        <v>25</v>
      </c>
      <c r="P444" s="15">
        <v>44862</v>
      </c>
      <c r="Q444" s="9" t="s">
        <v>274</v>
      </c>
      <c r="R444" s="16">
        <v>44909</v>
      </c>
      <c r="S444" s="17" t="s">
        <v>1332</v>
      </c>
      <c r="T444" s="18"/>
      <c r="U444" s="19" t="s">
        <v>84</v>
      </c>
      <c r="V444" s="95"/>
    </row>
    <row r="445" spans="1:22" s="21" customFormat="1" ht="45" customHeight="1">
      <c r="A445" s="24" t="s">
        <v>1225</v>
      </c>
      <c r="B445" s="9" t="s">
        <v>702</v>
      </c>
      <c r="C445" s="6" t="s">
        <v>20</v>
      </c>
      <c r="D445" s="6">
        <v>572</v>
      </c>
      <c r="E445" s="7">
        <v>44832</v>
      </c>
      <c r="F445" s="7" t="s">
        <v>21</v>
      </c>
      <c r="G445" s="8" t="s">
        <v>570</v>
      </c>
      <c r="H445" s="9" t="s">
        <v>105</v>
      </c>
      <c r="I445" s="10">
        <v>19750</v>
      </c>
      <c r="J445" s="11">
        <v>19721</v>
      </c>
      <c r="K445" s="12">
        <f t="shared" si="34"/>
        <v>29</v>
      </c>
      <c r="L445" s="13" t="s">
        <v>86</v>
      </c>
      <c r="M445" s="9" t="s">
        <v>107</v>
      </c>
      <c r="N445" s="14">
        <f t="shared" si="35"/>
        <v>-77</v>
      </c>
      <c r="O445" s="6" t="s">
        <v>25</v>
      </c>
      <c r="P445" s="15">
        <v>44867</v>
      </c>
      <c r="Q445" s="9" t="s">
        <v>274</v>
      </c>
      <c r="R445" s="16">
        <v>44909</v>
      </c>
      <c r="S445" s="17" t="s">
        <v>1341</v>
      </c>
      <c r="T445" s="18"/>
      <c r="U445" s="19" t="s">
        <v>461</v>
      </c>
      <c r="V445" s="95"/>
    </row>
    <row r="446" spans="1:22" s="21" customFormat="1" ht="45" customHeight="1">
      <c r="A446" s="24" t="s">
        <v>1226</v>
      </c>
      <c r="B446" s="5" t="s">
        <v>38</v>
      </c>
      <c r="C446" s="6" t="s">
        <v>20</v>
      </c>
      <c r="D446" s="6">
        <v>582</v>
      </c>
      <c r="E446" s="7">
        <v>44834</v>
      </c>
      <c r="F446" s="7" t="s">
        <v>21</v>
      </c>
      <c r="G446" s="8" t="s">
        <v>579</v>
      </c>
      <c r="H446" s="9" t="s">
        <v>285</v>
      </c>
      <c r="I446" s="10">
        <v>180300</v>
      </c>
      <c r="J446" s="11">
        <v>180192</v>
      </c>
      <c r="K446" s="12">
        <f t="shared" si="34"/>
        <v>108</v>
      </c>
      <c r="L446" s="13" t="s">
        <v>86</v>
      </c>
      <c r="M446" s="9" t="s">
        <v>242</v>
      </c>
      <c r="N446" s="14">
        <f t="shared" si="35"/>
        <v>-75</v>
      </c>
      <c r="O446" s="6" t="s">
        <v>25</v>
      </c>
      <c r="P446" s="15">
        <v>44867</v>
      </c>
      <c r="Q446" s="9" t="s">
        <v>274</v>
      </c>
      <c r="R446" s="16">
        <v>44909</v>
      </c>
      <c r="S446" s="17" t="s">
        <v>1343</v>
      </c>
      <c r="T446" s="18"/>
      <c r="U446" s="19" t="s">
        <v>461</v>
      </c>
      <c r="V446" s="95"/>
    </row>
    <row r="447" spans="1:22" s="21" customFormat="1" ht="45" customHeight="1">
      <c r="A447" s="24" t="s">
        <v>1227</v>
      </c>
      <c r="B447" s="5" t="s">
        <v>102</v>
      </c>
      <c r="C447" s="6" t="s">
        <v>20</v>
      </c>
      <c r="D447" s="6">
        <v>587</v>
      </c>
      <c r="E447" s="7">
        <v>44845</v>
      </c>
      <c r="F447" s="7" t="s">
        <v>21</v>
      </c>
      <c r="G447" s="8" t="s">
        <v>589</v>
      </c>
      <c r="H447" s="9" t="s">
        <v>590</v>
      </c>
      <c r="I447" s="10">
        <v>6000</v>
      </c>
      <c r="J447" s="11">
        <v>5973</v>
      </c>
      <c r="K447" s="12">
        <f t="shared" si="34"/>
        <v>27</v>
      </c>
      <c r="L447" s="13" t="s">
        <v>86</v>
      </c>
      <c r="M447" s="9" t="s">
        <v>107</v>
      </c>
      <c r="N447" s="14">
        <f t="shared" si="35"/>
        <v>-64</v>
      </c>
      <c r="O447" s="6" t="s">
        <v>25</v>
      </c>
      <c r="P447" s="15">
        <v>44886</v>
      </c>
      <c r="Q447" s="9" t="s">
        <v>274</v>
      </c>
      <c r="R447" s="16">
        <v>44909</v>
      </c>
      <c r="S447" s="17" t="s">
        <v>1339</v>
      </c>
      <c r="T447" s="18"/>
      <c r="U447" s="19" t="s">
        <v>461</v>
      </c>
      <c r="V447" s="95"/>
    </row>
    <row r="448" spans="1:22" s="21" customFormat="1" ht="45" customHeight="1">
      <c r="A448" s="24" t="s">
        <v>1228</v>
      </c>
      <c r="B448" s="5" t="s">
        <v>102</v>
      </c>
      <c r="C448" s="6" t="s">
        <v>20</v>
      </c>
      <c r="D448" s="6">
        <v>594</v>
      </c>
      <c r="E448" s="7">
        <v>44845</v>
      </c>
      <c r="F448" s="7" t="s">
        <v>21</v>
      </c>
      <c r="G448" s="8" t="s">
        <v>598</v>
      </c>
      <c r="H448" s="9" t="s">
        <v>436</v>
      </c>
      <c r="I448" s="10">
        <v>14000</v>
      </c>
      <c r="J448" s="11">
        <v>13850</v>
      </c>
      <c r="K448" s="12">
        <f t="shared" si="34"/>
        <v>150</v>
      </c>
      <c r="L448" s="13" t="s">
        <v>86</v>
      </c>
      <c r="M448" s="9" t="s">
        <v>24</v>
      </c>
      <c r="N448" s="14">
        <f t="shared" si="35"/>
        <v>-64</v>
      </c>
      <c r="O448" s="6" t="s">
        <v>25</v>
      </c>
      <c r="P448" s="15">
        <v>44876</v>
      </c>
      <c r="Q448" s="9" t="s">
        <v>274</v>
      </c>
      <c r="R448" s="16">
        <v>44909</v>
      </c>
      <c r="S448" s="17" t="s">
        <v>1342</v>
      </c>
      <c r="T448" s="18"/>
      <c r="U448" s="19" t="s">
        <v>461</v>
      </c>
      <c r="V448" s="95"/>
    </row>
    <row r="449" spans="1:22" s="21" customFormat="1" ht="45" customHeight="1">
      <c r="A449" s="24" t="s">
        <v>1229</v>
      </c>
      <c r="B449" s="9" t="s">
        <v>702</v>
      </c>
      <c r="C449" s="6" t="s">
        <v>20</v>
      </c>
      <c r="D449" s="6">
        <v>596</v>
      </c>
      <c r="E449" s="7">
        <v>44845</v>
      </c>
      <c r="F449" s="7" t="s">
        <v>21</v>
      </c>
      <c r="G449" s="8" t="s">
        <v>600</v>
      </c>
      <c r="H449" s="9" t="s">
        <v>149</v>
      </c>
      <c r="I449" s="10">
        <v>10000</v>
      </c>
      <c r="J449" s="11">
        <v>9980</v>
      </c>
      <c r="K449" s="12">
        <f t="shared" si="34"/>
        <v>20</v>
      </c>
      <c r="L449" s="13" t="s">
        <v>86</v>
      </c>
      <c r="M449" s="9" t="s">
        <v>96</v>
      </c>
      <c r="N449" s="14">
        <f t="shared" si="35"/>
        <v>-64</v>
      </c>
      <c r="O449" s="6" t="s">
        <v>25</v>
      </c>
      <c r="P449" s="15">
        <v>44876</v>
      </c>
      <c r="Q449" s="9" t="s">
        <v>274</v>
      </c>
      <c r="R449" s="16">
        <v>44909</v>
      </c>
      <c r="S449" s="17" t="s">
        <v>1345</v>
      </c>
      <c r="T449" s="18"/>
      <c r="U449" s="19" t="s">
        <v>461</v>
      </c>
      <c r="V449" s="95"/>
    </row>
    <row r="450" spans="1:22" s="21" customFormat="1" ht="45" customHeight="1">
      <c r="A450" s="24" t="s">
        <v>1232</v>
      </c>
      <c r="B450" s="5" t="s">
        <v>82</v>
      </c>
      <c r="C450" s="6" t="s">
        <v>20</v>
      </c>
      <c r="D450" s="6">
        <v>601</v>
      </c>
      <c r="E450" s="7">
        <v>44846</v>
      </c>
      <c r="F450" s="7" t="s">
        <v>21</v>
      </c>
      <c r="G450" s="8" t="s">
        <v>609</v>
      </c>
      <c r="H450" s="9" t="s">
        <v>110</v>
      </c>
      <c r="I450" s="10">
        <v>5000</v>
      </c>
      <c r="J450" s="11">
        <v>4988</v>
      </c>
      <c r="K450" s="12">
        <f t="shared" si="34"/>
        <v>12</v>
      </c>
      <c r="L450" s="13" t="s">
        <v>86</v>
      </c>
      <c r="M450" s="9" t="s">
        <v>107</v>
      </c>
      <c r="N450" s="14">
        <f t="shared" si="35"/>
        <v>-63</v>
      </c>
      <c r="O450" s="6" t="s">
        <v>25</v>
      </c>
      <c r="P450" s="15">
        <v>44886</v>
      </c>
      <c r="Q450" s="9" t="s">
        <v>274</v>
      </c>
      <c r="R450" s="16">
        <v>44909</v>
      </c>
      <c r="S450" s="17" t="s">
        <v>1348</v>
      </c>
      <c r="T450" s="18"/>
      <c r="U450" s="19" t="s">
        <v>461</v>
      </c>
      <c r="V450" s="95"/>
    </row>
    <row r="451" spans="1:22" s="21" customFormat="1" ht="45" customHeight="1">
      <c r="A451" s="24" t="s">
        <v>1233</v>
      </c>
      <c r="B451" s="5" t="s">
        <v>112</v>
      </c>
      <c r="C451" s="6" t="s">
        <v>20</v>
      </c>
      <c r="D451" s="6">
        <v>610</v>
      </c>
      <c r="E451" s="7">
        <v>44847</v>
      </c>
      <c r="F451" s="7" t="s">
        <v>21</v>
      </c>
      <c r="G451" s="8" t="s">
        <v>616</v>
      </c>
      <c r="H451" s="9" t="s">
        <v>617</v>
      </c>
      <c r="I451" s="10">
        <v>74800</v>
      </c>
      <c r="J451" s="11">
        <v>74735</v>
      </c>
      <c r="K451" s="12">
        <f t="shared" si="34"/>
        <v>65</v>
      </c>
      <c r="L451" s="13" t="s">
        <v>86</v>
      </c>
      <c r="M451" s="9" t="s">
        <v>96</v>
      </c>
      <c r="N451" s="14">
        <f t="shared" si="35"/>
        <v>-62</v>
      </c>
      <c r="O451" s="6" t="s">
        <v>25</v>
      </c>
      <c r="P451" s="15">
        <v>44886</v>
      </c>
      <c r="Q451" s="9" t="s">
        <v>274</v>
      </c>
      <c r="R451" s="16">
        <v>44909</v>
      </c>
      <c r="S451" s="17" t="s">
        <v>1349</v>
      </c>
      <c r="T451" s="18"/>
      <c r="U451" s="19" t="s">
        <v>461</v>
      </c>
      <c r="V451" s="95"/>
    </row>
    <row r="452" spans="1:22" s="21" customFormat="1" ht="45" customHeight="1">
      <c r="A452" s="24" t="s">
        <v>1234</v>
      </c>
      <c r="B452" s="5" t="s">
        <v>112</v>
      </c>
      <c r="C452" s="6" t="s">
        <v>20</v>
      </c>
      <c r="D452" s="6">
        <v>611</v>
      </c>
      <c r="E452" s="7">
        <v>44851</v>
      </c>
      <c r="F452" s="7" t="s">
        <v>21</v>
      </c>
      <c r="G452" s="8" t="s">
        <v>615</v>
      </c>
      <c r="H452" s="9" t="s">
        <v>162</v>
      </c>
      <c r="I452" s="10">
        <v>77000</v>
      </c>
      <c r="J452" s="11">
        <v>76935</v>
      </c>
      <c r="K452" s="12">
        <f t="shared" si="34"/>
        <v>65</v>
      </c>
      <c r="L452" s="13" t="s">
        <v>86</v>
      </c>
      <c r="M452" s="9" t="s">
        <v>1231</v>
      </c>
      <c r="N452" s="14">
        <f t="shared" si="35"/>
        <v>-58</v>
      </c>
      <c r="O452" s="6" t="s">
        <v>25</v>
      </c>
      <c r="P452" s="15">
        <v>44886</v>
      </c>
      <c r="Q452" s="9" t="s">
        <v>274</v>
      </c>
      <c r="R452" s="16">
        <v>44909</v>
      </c>
      <c r="S452" s="17" t="s">
        <v>1347</v>
      </c>
      <c r="T452" s="18"/>
      <c r="U452" s="19" t="s">
        <v>461</v>
      </c>
      <c r="V452" s="95"/>
    </row>
    <row r="453" spans="1:22" s="21" customFormat="1" ht="45" customHeight="1">
      <c r="A453" s="24" t="s">
        <v>1235</v>
      </c>
      <c r="B453" s="5" t="s">
        <v>31</v>
      </c>
      <c r="C453" s="6" t="s">
        <v>20</v>
      </c>
      <c r="D453" s="6">
        <v>614</v>
      </c>
      <c r="E453" s="7">
        <v>44851</v>
      </c>
      <c r="F453" s="7" t="s">
        <v>21</v>
      </c>
      <c r="G453" s="8" t="s">
        <v>1140</v>
      </c>
      <c r="H453" s="9" t="s">
        <v>135</v>
      </c>
      <c r="I453" s="10">
        <v>13500</v>
      </c>
      <c r="J453" s="11">
        <v>13500</v>
      </c>
      <c r="K453" s="12">
        <f t="shared" si="34"/>
        <v>0</v>
      </c>
      <c r="L453" s="13" t="s">
        <v>86</v>
      </c>
      <c r="M453" s="9" t="s">
        <v>24</v>
      </c>
      <c r="N453" s="14">
        <f t="shared" si="35"/>
        <v>-58</v>
      </c>
      <c r="O453" s="6" t="s">
        <v>25</v>
      </c>
      <c r="P453" s="15">
        <v>44886</v>
      </c>
      <c r="Q453" s="9" t="s">
        <v>274</v>
      </c>
      <c r="R453" s="16">
        <v>44909</v>
      </c>
      <c r="S453" s="17" t="s">
        <v>1340</v>
      </c>
      <c r="T453" s="18"/>
      <c r="U453" s="19" t="s">
        <v>461</v>
      </c>
      <c r="V453" s="95"/>
    </row>
    <row r="454" spans="1:22" s="21" customFormat="1" ht="45" customHeight="1">
      <c r="A454" s="24" t="s">
        <v>1236</v>
      </c>
      <c r="B454" s="5" t="s">
        <v>31</v>
      </c>
      <c r="C454" s="6" t="s">
        <v>20</v>
      </c>
      <c r="D454" s="6">
        <v>615</v>
      </c>
      <c r="E454" s="7">
        <v>44851</v>
      </c>
      <c r="F454" s="7" t="s">
        <v>21</v>
      </c>
      <c r="G454" s="8" t="s">
        <v>1142</v>
      </c>
      <c r="H454" s="9" t="s">
        <v>178</v>
      </c>
      <c r="I454" s="10">
        <v>4500</v>
      </c>
      <c r="J454" s="11">
        <v>4500</v>
      </c>
      <c r="K454" s="12">
        <f t="shared" si="34"/>
        <v>0</v>
      </c>
      <c r="L454" s="13" t="s">
        <v>86</v>
      </c>
      <c r="M454" s="9" t="s">
        <v>24</v>
      </c>
      <c r="N454" s="14">
        <f t="shared" si="35"/>
        <v>-58</v>
      </c>
      <c r="O454" s="6" t="s">
        <v>25</v>
      </c>
      <c r="P454" s="15">
        <v>44886</v>
      </c>
      <c r="Q454" s="9" t="s">
        <v>274</v>
      </c>
      <c r="R454" s="16">
        <v>44909</v>
      </c>
      <c r="S454" s="17" t="s">
        <v>1340</v>
      </c>
      <c r="T454" s="18"/>
      <c r="U454" s="19" t="s">
        <v>461</v>
      </c>
      <c r="V454" s="95"/>
    </row>
    <row r="455" spans="1:22" s="21" customFormat="1" ht="45" customHeight="1">
      <c r="A455" s="24" t="s">
        <v>1237</v>
      </c>
      <c r="B455" s="5" t="s">
        <v>57</v>
      </c>
      <c r="C455" s="6" t="s">
        <v>20</v>
      </c>
      <c r="D455" s="6">
        <v>484</v>
      </c>
      <c r="E455" s="7">
        <v>44809</v>
      </c>
      <c r="F455" s="7" t="s">
        <v>21</v>
      </c>
      <c r="G455" s="22" t="s">
        <v>454</v>
      </c>
      <c r="H455" s="9" t="s">
        <v>118</v>
      </c>
      <c r="I455" s="10">
        <v>37185</v>
      </c>
      <c r="J455" s="11">
        <v>37164</v>
      </c>
      <c r="K455" s="12">
        <f t="shared" ref="K455:K485" si="36">I455-J455</f>
        <v>21</v>
      </c>
      <c r="L455" s="13" t="s">
        <v>86</v>
      </c>
      <c r="M455" s="9" t="s">
        <v>107</v>
      </c>
      <c r="N455" s="14">
        <f t="shared" ref="N455:N485" si="37">E455-R455</f>
        <v>-107</v>
      </c>
      <c r="O455" s="6" t="s">
        <v>25</v>
      </c>
      <c r="P455" s="15">
        <v>44837</v>
      </c>
      <c r="Q455" s="9" t="s">
        <v>274</v>
      </c>
      <c r="R455" s="16">
        <v>44916</v>
      </c>
      <c r="S455" s="17" t="s">
        <v>1329</v>
      </c>
      <c r="T455" s="18"/>
      <c r="U455" s="19" t="s">
        <v>461</v>
      </c>
    </row>
    <row r="456" spans="1:22" s="21" customFormat="1" ht="45" customHeight="1">
      <c r="A456" s="24" t="s">
        <v>1238</v>
      </c>
      <c r="B456" s="5" t="s">
        <v>103</v>
      </c>
      <c r="C456" s="6" t="s">
        <v>20</v>
      </c>
      <c r="D456" s="6">
        <v>563</v>
      </c>
      <c r="E456" s="7">
        <v>44832</v>
      </c>
      <c r="F456" s="7" t="s">
        <v>21</v>
      </c>
      <c r="G456" s="8" t="s">
        <v>556</v>
      </c>
      <c r="H456" s="9" t="s">
        <v>118</v>
      </c>
      <c r="I456" s="10">
        <v>2000</v>
      </c>
      <c r="J456" s="11">
        <v>1995</v>
      </c>
      <c r="K456" s="12">
        <f t="shared" si="36"/>
        <v>5</v>
      </c>
      <c r="L456" s="13" t="s">
        <v>86</v>
      </c>
      <c r="M456" s="9" t="s">
        <v>24</v>
      </c>
      <c r="N456" s="14">
        <f t="shared" si="37"/>
        <v>-84</v>
      </c>
      <c r="O456" s="6" t="s">
        <v>25</v>
      </c>
      <c r="P456" s="15">
        <v>44886</v>
      </c>
      <c r="Q456" s="9" t="s">
        <v>274</v>
      </c>
      <c r="R456" s="16">
        <v>44916</v>
      </c>
      <c r="S456" s="17" t="s">
        <v>1339</v>
      </c>
      <c r="T456" s="18"/>
      <c r="U456" s="19" t="s">
        <v>94</v>
      </c>
    </row>
    <row r="457" spans="1:22" s="21" customFormat="1" ht="45" customHeight="1">
      <c r="A457" s="24" t="s">
        <v>1239</v>
      </c>
      <c r="B457" s="5" t="s">
        <v>103</v>
      </c>
      <c r="C457" s="6" t="s">
        <v>20</v>
      </c>
      <c r="D457" s="6">
        <v>564</v>
      </c>
      <c r="E457" s="7">
        <v>44832</v>
      </c>
      <c r="F457" s="7" t="s">
        <v>21</v>
      </c>
      <c r="G457" s="8" t="s">
        <v>562</v>
      </c>
      <c r="H457" s="9" t="s">
        <v>118</v>
      </c>
      <c r="I457" s="10">
        <v>2000</v>
      </c>
      <c r="J457" s="11">
        <v>1995</v>
      </c>
      <c r="K457" s="12">
        <f t="shared" si="36"/>
        <v>5</v>
      </c>
      <c r="L457" s="13" t="s">
        <v>86</v>
      </c>
      <c r="M457" s="9" t="s">
        <v>24</v>
      </c>
      <c r="N457" s="14">
        <f t="shared" si="37"/>
        <v>-84</v>
      </c>
      <c r="O457" s="6" t="s">
        <v>25</v>
      </c>
      <c r="P457" s="15">
        <v>44886</v>
      </c>
      <c r="Q457" s="9" t="s">
        <v>274</v>
      </c>
      <c r="R457" s="16">
        <v>44916</v>
      </c>
      <c r="S457" s="17" t="s">
        <v>1339</v>
      </c>
      <c r="T457" s="18"/>
      <c r="U457" s="19" t="s">
        <v>94</v>
      </c>
    </row>
    <row r="458" spans="1:22" s="21" customFormat="1" ht="45" customHeight="1">
      <c r="A458" s="24" t="s">
        <v>1240</v>
      </c>
      <c r="B458" s="5" t="s">
        <v>103</v>
      </c>
      <c r="C458" s="6" t="s">
        <v>20</v>
      </c>
      <c r="D458" s="6">
        <v>565</v>
      </c>
      <c r="E458" s="7">
        <v>44832</v>
      </c>
      <c r="F458" s="7" t="s">
        <v>21</v>
      </c>
      <c r="G458" s="8" t="s">
        <v>563</v>
      </c>
      <c r="H458" s="9" t="s">
        <v>118</v>
      </c>
      <c r="I458" s="10">
        <v>22500</v>
      </c>
      <c r="J458" s="11">
        <v>22428</v>
      </c>
      <c r="K458" s="12">
        <f t="shared" si="36"/>
        <v>72</v>
      </c>
      <c r="L458" s="13" t="s">
        <v>86</v>
      </c>
      <c r="M458" s="9" t="s">
        <v>312</v>
      </c>
      <c r="N458" s="14">
        <f t="shared" si="37"/>
        <v>-84</v>
      </c>
      <c r="O458" s="6" t="s">
        <v>25</v>
      </c>
      <c r="P458" s="15">
        <v>44886</v>
      </c>
      <c r="Q458" s="9" t="s">
        <v>274</v>
      </c>
      <c r="R458" s="16">
        <v>44916</v>
      </c>
      <c r="S458" s="17" t="s">
        <v>1340</v>
      </c>
      <c r="T458" s="18"/>
      <c r="U458" s="19" t="s">
        <v>94</v>
      </c>
    </row>
    <row r="459" spans="1:22" s="21" customFormat="1" ht="45" customHeight="1">
      <c r="A459" s="24" t="s">
        <v>1241</v>
      </c>
      <c r="B459" s="5" t="s">
        <v>35</v>
      </c>
      <c r="C459" s="6" t="s">
        <v>20</v>
      </c>
      <c r="D459" s="6">
        <v>597</v>
      </c>
      <c r="E459" s="7">
        <v>44845</v>
      </c>
      <c r="F459" s="7" t="s">
        <v>21</v>
      </c>
      <c r="G459" s="8" t="s">
        <v>601</v>
      </c>
      <c r="H459" s="9" t="s">
        <v>602</v>
      </c>
      <c r="I459" s="10">
        <v>29100</v>
      </c>
      <c r="J459" s="11">
        <v>29045</v>
      </c>
      <c r="K459" s="12">
        <f t="shared" si="36"/>
        <v>55</v>
      </c>
      <c r="L459" s="13" t="s">
        <v>86</v>
      </c>
      <c r="M459" s="9" t="s">
        <v>1231</v>
      </c>
      <c r="N459" s="14">
        <f t="shared" si="37"/>
        <v>-71</v>
      </c>
      <c r="O459" s="6" t="s">
        <v>25</v>
      </c>
      <c r="P459" s="15">
        <v>44886</v>
      </c>
      <c r="Q459" s="9" t="s">
        <v>274</v>
      </c>
      <c r="R459" s="16">
        <v>44916</v>
      </c>
      <c r="S459" s="17" t="s">
        <v>1340</v>
      </c>
      <c r="T459" s="18"/>
      <c r="U459" s="19" t="s">
        <v>461</v>
      </c>
    </row>
    <row r="460" spans="1:22" s="21" customFormat="1" ht="45" customHeight="1">
      <c r="A460" s="24" t="s">
        <v>1242</v>
      </c>
      <c r="B460" s="5" t="s">
        <v>64</v>
      </c>
      <c r="C460" s="6" t="s">
        <v>20</v>
      </c>
      <c r="D460" s="6">
        <v>496</v>
      </c>
      <c r="E460" s="7">
        <v>44810</v>
      </c>
      <c r="F460" s="7" t="s">
        <v>21</v>
      </c>
      <c r="G460" s="22" t="s">
        <v>474</v>
      </c>
      <c r="H460" s="9" t="s">
        <v>231</v>
      </c>
      <c r="I460" s="10">
        <v>60000</v>
      </c>
      <c r="J460" s="11">
        <v>59950</v>
      </c>
      <c r="K460" s="12">
        <f t="shared" si="36"/>
        <v>50</v>
      </c>
      <c r="L460" s="13" t="s">
        <v>86</v>
      </c>
      <c r="M460" s="9" t="s">
        <v>312</v>
      </c>
      <c r="N460" s="14">
        <f t="shared" si="37"/>
        <v>-107</v>
      </c>
      <c r="O460" s="6" t="s">
        <v>25</v>
      </c>
      <c r="P460" s="15">
        <v>44886</v>
      </c>
      <c r="Q460" s="9" t="s">
        <v>1394</v>
      </c>
      <c r="R460" s="16">
        <v>44917</v>
      </c>
      <c r="S460" s="17" t="s">
        <v>1330</v>
      </c>
      <c r="T460" s="18"/>
      <c r="U460" s="19" t="s">
        <v>84</v>
      </c>
    </row>
    <row r="461" spans="1:22" s="21" customFormat="1" ht="45" customHeight="1">
      <c r="A461" s="24" t="s">
        <v>1243</v>
      </c>
      <c r="B461" s="5" t="s">
        <v>131</v>
      </c>
      <c r="C461" s="6" t="s">
        <v>20</v>
      </c>
      <c r="D461" s="6">
        <v>591</v>
      </c>
      <c r="E461" s="7">
        <v>44845</v>
      </c>
      <c r="F461" s="7" t="s">
        <v>21</v>
      </c>
      <c r="G461" s="8" t="s">
        <v>595</v>
      </c>
      <c r="H461" s="9" t="s">
        <v>105</v>
      </c>
      <c r="I461" s="10">
        <v>75000</v>
      </c>
      <c r="J461" s="11">
        <v>74940</v>
      </c>
      <c r="K461" s="12">
        <f t="shared" si="36"/>
        <v>60</v>
      </c>
      <c r="L461" s="13" t="s">
        <v>86</v>
      </c>
      <c r="M461" s="9" t="s">
        <v>107</v>
      </c>
      <c r="N461" s="14">
        <f t="shared" si="37"/>
        <v>-72</v>
      </c>
      <c r="O461" s="6" t="s">
        <v>25</v>
      </c>
      <c r="P461" s="15">
        <v>44886</v>
      </c>
      <c r="Q461" s="9" t="s">
        <v>1394</v>
      </c>
      <c r="R461" s="16">
        <v>44917</v>
      </c>
      <c r="S461" s="17" t="s">
        <v>1387</v>
      </c>
      <c r="T461" s="18"/>
      <c r="U461" s="19" t="s">
        <v>461</v>
      </c>
    </row>
    <row r="462" spans="1:22" s="21" customFormat="1" ht="45" customHeight="1">
      <c r="A462" s="24" t="s">
        <v>1244</v>
      </c>
      <c r="B462" s="5" t="s">
        <v>112</v>
      </c>
      <c r="C462" s="6" t="s">
        <v>20</v>
      </c>
      <c r="D462" s="6">
        <v>619</v>
      </c>
      <c r="E462" s="7">
        <v>44851</v>
      </c>
      <c r="F462" s="7" t="s">
        <v>21</v>
      </c>
      <c r="G462" s="8" t="s">
        <v>1144</v>
      </c>
      <c r="H462" s="9" t="s">
        <v>149</v>
      </c>
      <c r="I462" s="10">
        <v>334994</v>
      </c>
      <c r="J462" s="11">
        <v>334860</v>
      </c>
      <c r="K462" s="12">
        <f t="shared" si="36"/>
        <v>134</v>
      </c>
      <c r="L462" s="13" t="s">
        <v>86</v>
      </c>
      <c r="M462" s="9" t="s">
        <v>171</v>
      </c>
      <c r="N462" s="14">
        <f t="shared" si="37"/>
        <v>-66</v>
      </c>
      <c r="O462" s="6" t="s">
        <v>25</v>
      </c>
      <c r="P462" s="15">
        <v>44893</v>
      </c>
      <c r="Q462" s="9" t="s">
        <v>1394</v>
      </c>
      <c r="R462" s="16">
        <v>44917</v>
      </c>
      <c r="S462" s="17" t="s">
        <v>1383</v>
      </c>
      <c r="T462" s="18"/>
      <c r="U462" s="19" t="s">
        <v>461</v>
      </c>
      <c r="V462" s="23"/>
    </row>
    <row r="463" spans="1:22" s="21" customFormat="1" ht="45" customHeight="1">
      <c r="A463" s="24" t="s">
        <v>1245</v>
      </c>
      <c r="B463" s="5" t="s">
        <v>626</v>
      </c>
      <c r="C463" s="6" t="s">
        <v>20</v>
      </c>
      <c r="D463" s="6">
        <v>621</v>
      </c>
      <c r="E463" s="7">
        <v>44855</v>
      </c>
      <c r="F463" s="7" t="s">
        <v>21</v>
      </c>
      <c r="G463" s="8" t="s">
        <v>1147</v>
      </c>
      <c r="H463" s="9" t="s">
        <v>1148</v>
      </c>
      <c r="I463" s="10">
        <v>115000</v>
      </c>
      <c r="J463" s="11">
        <v>114575</v>
      </c>
      <c r="K463" s="12">
        <f t="shared" si="36"/>
        <v>425</v>
      </c>
      <c r="L463" s="13" t="s">
        <v>86</v>
      </c>
      <c r="M463" s="9" t="s">
        <v>401</v>
      </c>
      <c r="N463" s="14">
        <f t="shared" si="37"/>
        <v>-62</v>
      </c>
      <c r="O463" s="6" t="s">
        <v>25</v>
      </c>
      <c r="P463" s="15">
        <v>44893</v>
      </c>
      <c r="Q463" s="9" t="s">
        <v>1394</v>
      </c>
      <c r="R463" s="16">
        <v>44917</v>
      </c>
      <c r="S463" s="17" t="s">
        <v>1384</v>
      </c>
      <c r="T463" s="18"/>
      <c r="U463" s="19" t="s">
        <v>461</v>
      </c>
    </row>
    <row r="464" spans="1:22" s="21" customFormat="1" ht="45" customHeight="1">
      <c r="A464" s="24" t="s">
        <v>1246</v>
      </c>
      <c r="B464" s="5" t="s">
        <v>35</v>
      </c>
      <c r="C464" s="6" t="s">
        <v>20</v>
      </c>
      <c r="D464" s="6">
        <v>624</v>
      </c>
      <c r="E464" s="7">
        <v>44855</v>
      </c>
      <c r="F464" s="7" t="s">
        <v>21</v>
      </c>
      <c r="G464" s="8" t="s">
        <v>1150</v>
      </c>
      <c r="H464" s="9" t="s">
        <v>1151</v>
      </c>
      <c r="I464" s="10">
        <v>65000</v>
      </c>
      <c r="J464" s="11">
        <v>64895</v>
      </c>
      <c r="K464" s="12">
        <f t="shared" si="36"/>
        <v>105</v>
      </c>
      <c r="L464" s="13" t="s">
        <v>86</v>
      </c>
      <c r="M464" s="9" t="s">
        <v>107</v>
      </c>
      <c r="N464" s="14">
        <f t="shared" si="37"/>
        <v>-62</v>
      </c>
      <c r="O464" s="6" t="s">
        <v>25</v>
      </c>
      <c r="P464" s="15">
        <v>44893</v>
      </c>
      <c r="Q464" s="9" t="s">
        <v>1394</v>
      </c>
      <c r="R464" s="16">
        <v>44917</v>
      </c>
      <c r="S464" s="17" t="s">
        <v>1378</v>
      </c>
      <c r="T464" s="18"/>
      <c r="U464" s="19" t="s">
        <v>461</v>
      </c>
      <c r="V464" s="23"/>
    </row>
    <row r="465" spans="1:22" s="21" customFormat="1" ht="45" customHeight="1">
      <c r="A465" s="24" t="s">
        <v>1247</v>
      </c>
      <c r="B465" s="5" t="s">
        <v>66</v>
      </c>
      <c r="C465" s="6" t="s">
        <v>20</v>
      </c>
      <c r="D465" s="6">
        <v>625</v>
      </c>
      <c r="E465" s="7">
        <v>44855</v>
      </c>
      <c r="F465" s="7" t="s">
        <v>21</v>
      </c>
      <c r="G465" s="8" t="s">
        <v>1159</v>
      </c>
      <c r="H465" s="9" t="s">
        <v>1160</v>
      </c>
      <c r="I465" s="10">
        <v>470999</v>
      </c>
      <c r="J465" s="11">
        <v>470261</v>
      </c>
      <c r="K465" s="12">
        <f t="shared" si="36"/>
        <v>738</v>
      </c>
      <c r="L465" s="13" t="s">
        <v>86</v>
      </c>
      <c r="M465" s="9" t="s">
        <v>1231</v>
      </c>
      <c r="N465" s="14">
        <f t="shared" si="37"/>
        <v>-62</v>
      </c>
      <c r="O465" s="6" t="s">
        <v>25</v>
      </c>
      <c r="P465" s="15">
        <v>44893</v>
      </c>
      <c r="Q465" s="9" t="s">
        <v>1394</v>
      </c>
      <c r="R465" s="16">
        <v>44917</v>
      </c>
      <c r="S465" s="17" t="s">
        <v>1377</v>
      </c>
      <c r="T465" s="18"/>
      <c r="U465" s="19" t="s">
        <v>94</v>
      </c>
      <c r="V465" s="23"/>
    </row>
    <row r="466" spans="1:22" s="21" customFormat="1" ht="45" customHeight="1">
      <c r="A466" s="24" t="s">
        <v>1248</v>
      </c>
      <c r="B466" s="5" t="s">
        <v>82</v>
      </c>
      <c r="C466" s="6" t="s">
        <v>20</v>
      </c>
      <c r="D466" s="6">
        <v>635</v>
      </c>
      <c r="E466" s="7">
        <v>44861</v>
      </c>
      <c r="F466" s="7" t="s">
        <v>21</v>
      </c>
      <c r="G466" s="8" t="s">
        <v>1189</v>
      </c>
      <c r="H466" s="9" t="s">
        <v>132</v>
      </c>
      <c r="I466" s="10">
        <v>2000</v>
      </c>
      <c r="J466" s="11">
        <v>1990</v>
      </c>
      <c r="K466" s="12">
        <f t="shared" si="36"/>
        <v>10</v>
      </c>
      <c r="L466" s="13" t="s">
        <v>86</v>
      </c>
      <c r="M466" s="9" t="s">
        <v>107</v>
      </c>
      <c r="N466" s="14">
        <f t="shared" si="37"/>
        <v>-56</v>
      </c>
      <c r="O466" s="6" t="s">
        <v>25</v>
      </c>
      <c r="P466" s="15">
        <v>44893</v>
      </c>
      <c r="Q466" s="9" t="s">
        <v>1394</v>
      </c>
      <c r="R466" s="16">
        <v>44917</v>
      </c>
      <c r="S466" s="17" t="s">
        <v>1369</v>
      </c>
      <c r="T466" s="18"/>
      <c r="U466" s="19" t="s">
        <v>461</v>
      </c>
      <c r="V466" s="23"/>
    </row>
    <row r="467" spans="1:22" s="21" customFormat="1" ht="45" customHeight="1">
      <c r="A467" s="24" t="s">
        <v>1249</v>
      </c>
      <c r="B467" s="5" t="s">
        <v>82</v>
      </c>
      <c r="C467" s="6" t="s">
        <v>20</v>
      </c>
      <c r="D467" s="6">
        <v>636</v>
      </c>
      <c r="E467" s="7">
        <v>44861</v>
      </c>
      <c r="F467" s="7" t="s">
        <v>21</v>
      </c>
      <c r="G467" s="8" t="s">
        <v>1190</v>
      </c>
      <c r="H467" s="9" t="s">
        <v>105</v>
      </c>
      <c r="I467" s="10">
        <v>20000</v>
      </c>
      <c r="J467" s="10">
        <v>19960</v>
      </c>
      <c r="K467" s="12">
        <f t="shared" si="36"/>
        <v>40</v>
      </c>
      <c r="L467" s="13" t="s">
        <v>86</v>
      </c>
      <c r="M467" s="9" t="s">
        <v>107</v>
      </c>
      <c r="N467" s="14">
        <f t="shared" si="37"/>
        <v>-56</v>
      </c>
      <c r="O467" s="6" t="s">
        <v>25</v>
      </c>
      <c r="P467" s="15">
        <v>44893</v>
      </c>
      <c r="Q467" s="9" t="s">
        <v>1394</v>
      </c>
      <c r="R467" s="16">
        <v>44917</v>
      </c>
      <c r="S467" s="17" t="s">
        <v>1368</v>
      </c>
      <c r="T467" s="18"/>
      <c r="U467" s="19" t="s">
        <v>461</v>
      </c>
      <c r="V467" s="23"/>
    </row>
    <row r="468" spans="1:22" s="21" customFormat="1" ht="47.25" customHeight="1">
      <c r="A468" s="24" t="s">
        <v>1250</v>
      </c>
      <c r="B468" s="5" t="s">
        <v>31</v>
      </c>
      <c r="C468" s="6" t="s">
        <v>20</v>
      </c>
      <c r="D468" s="6">
        <v>637</v>
      </c>
      <c r="E468" s="7">
        <v>44860</v>
      </c>
      <c r="F468" s="7" t="s">
        <v>21</v>
      </c>
      <c r="G468" s="8" t="s">
        <v>1191</v>
      </c>
      <c r="H468" s="9" t="s">
        <v>118</v>
      </c>
      <c r="I468" s="10">
        <v>55000</v>
      </c>
      <c r="J468" s="11">
        <v>54905</v>
      </c>
      <c r="K468" s="12">
        <f t="shared" si="36"/>
        <v>95</v>
      </c>
      <c r="L468" s="13" t="s">
        <v>86</v>
      </c>
      <c r="M468" s="9" t="s">
        <v>107</v>
      </c>
      <c r="N468" s="14">
        <f t="shared" si="37"/>
        <v>-57</v>
      </c>
      <c r="O468" s="6" t="s">
        <v>25</v>
      </c>
      <c r="P468" s="15">
        <v>44893</v>
      </c>
      <c r="Q468" s="9" t="s">
        <v>1394</v>
      </c>
      <c r="R468" s="16">
        <v>44917</v>
      </c>
      <c r="S468" s="17" t="s">
        <v>1370</v>
      </c>
      <c r="T468" s="18"/>
      <c r="U468" s="19" t="s">
        <v>461</v>
      </c>
      <c r="V468" s="23"/>
    </row>
    <row r="469" spans="1:22" s="21" customFormat="1" ht="45" customHeight="1">
      <c r="A469" s="24" t="s">
        <v>1251</v>
      </c>
      <c r="B469" s="5" t="s">
        <v>66</v>
      </c>
      <c r="C469" s="6" t="s">
        <v>20</v>
      </c>
      <c r="D469" s="6">
        <v>638</v>
      </c>
      <c r="E469" s="7">
        <v>44861</v>
      </c>
      <c r="F469" s="7" t="s">
        <v>21</v>
      </c>
      <c r="G469" s="8" t="s">
        <v>1187</v>
      </c>
      <c r="H469" s="9" t="s">
        <v>209</v>
      </c>
      <c r="I469" s="10">
        <v>771500</v>
      </c>
      <c r="J469" s="11">
        <v>771400</v>
      </c>
      <c r="K469" s="12">
        <f t="shared" si="36"/>
        <v>100</v>
      </c>
      <c r="L469" s="13" t="s">
        <v>86</v>
      </c>
      <c r="M469" s="9" t="s">
        <v>171</v>
      </c>
      <c r="N469" s="14">
        <f t="shared" si="37"/>
        <v>-56</v>
      </c>
      <c r="O469" s="6" t="s">
        <v>25</v>
      </c>
      <c r="P469" s="15">
        <v>44893</v>
      </c>
      <c r="Q469" s="9" t="s">
        <v>1394</v>
      </c>
      <c r="R469" s="16">
        <v>44917</v>
      </c>
      <c r="S469" s="17" t="s">
        <v>1371</v>
      </c>
      <c r="T469" s="18"/>
      <c r="U469" s="19" t="s">
        <v>84</v>
      </c>
      <c r="V469" s="23"/>
    </row>
    <row r="470" spans="1:22" s="21" customFormat="1" ht="45" customHeight="1">
      <c r="A470" s="24" t="s">
        <v>1252</v>
      </c>
      <c r="B470" s="5" t="s">
        <v>631</v>
      </c>
      <c r="C470" s="6" t="s">
        <v>20</v>
      </c>
      <c r="D470" s="6">
        <v>641</v>
      </c>
      <c r="E470" s="7">
        <v>44868</v>
      </c>
      <c r="F470" s="7" t="s">
        <v>21</v>
      </c>
      <c r="G470" s="8" t="s">
        <v>1194</v>
      </c>
      <c r="H470" s="9" t="s">
        <v>137</v>
      </c>
      <c r="I470" s="10">
        <v>7500</v>
      </c>
      <c r="J470" s="11">
        <v>7500</v>
      </c>
      <c r="K470" s="12">
        <f t="shared" si="36"/>
        <v>0</v>
      </c>
      <c r="L470" s="13" t="s">
        <v>86</v>
      </c>
      <c r="M470" s="9" t="s">
        <v>24</v>
      </c>
      <c r="N470" s="14">
        <f t="shared" si="37"/>
        <v>-49</v>
      </c>
      <c r="O470" s="6" t="s">
        <v>25</v>
      </c>
      <c r="P470" s="15">
        <v>44893</v>
      </c>
      <c r="Q470" s="9" t="s">
        <v>1394</v>
      </c>
      <c r="R470" s="16">
        <v>44917</v>
      </c>
      <c r="S470" s="17" t="s">
        <v>1374</v>
      </c>
      <c r="T470" s="18"/>
      <c r="U470" s="19" t="s">
        <v>461</v>
      </c>
      <c r="V470" s="23"/>
    </row>
    <row r="471" spans="1:22" s="21" customFormat="1" ht="45" customHeight="1">
      <c r="A471" s="24" t="s">
        <v>1253</v>
      </c>
      <c r="B471" s="5" t="s">
        <v>82</v>
      </c>
      <c r="C471" s="6" t="s">
        <v>20</v>
      </c>
      <c r="D471" s="6">
        <v>648</v>
      </c>
      <c r="E471" s="7">
        <v>44872</v>
      </c>
      <c r="F471" s="7" t="s">
        <v>21</v>
      </c>
      <c r="G471" s="8" t="s">
        <v>1209</v>
      </c>
      <c r="H471" s="9" t="s">
        <v>118</v>
      </c>
      <c r="I471" s="10">
        <v>6500</v>
      </c>
      <c r="J471" s="11">
        <v>6480</v>
      </c>
      <c r="K471" s="12">
        <f t="shared" si="36"/>
        <v>20</v>
      </c>
      <c r="L471" s="13" t="s">
        <v>86</v>
      </c>
      <c r="M471" s="9" t="s">
        <v>24</v>
      </c>
      <c r="N471" s="14">
        <f t="shared" si="37"/>
        <v>-45</v>
      </c>
      <c r="O471" s="6" t="s">
        <v>25</v>
      </c>
      <c r="P471" s="15">
        <v>44893</v>
      </c>
      <c r="Q471" s="9" t="s">
        <v>1394</v>
      </c>
      <c r="R471" s="16">
        <v>44917</v>
      </c>
      <c r="S471" s="17" t="s">
        <v>1364</v>
      </c>
      <c r="T471" s="18"/>
      <c r="U471" s="19" t="s">
        <v>461</v>
      </c>
      <c r="V471" s="23"/>
    </row>
    <row r="472" spans="1:22" s="21" customFormat="1" ht="45" customHeight="1">
      <c r="A472" s="24" t="s">
        <v>1254</v>
      </c>
      <c r="B472" s="5" t="s">
        <v>112</v>
      </c>
      <c r="C472" s="6" t="s">
        <v>20</v>
      </c>
      <c r="D472" s="6">
        <v>650</v>
      </c>
      <c r="E472" s="7">
        <v>44872</v>
      </c>
      <c r="F472" s="7" t="s">
        <v>21</v>
      </c>
      <c r="G472" s="8" t="s">
        <v>1211</v>
      </c>
      <c r="H472" s="9" t="s">
        <v>617</v>
      </c>
      <c r="I472" s="10">
        <v>190362</v>
      </c>
      <c r="J472" s="11">
        <v>190248</v>
      </c>
      <c r="K472" s="12">
        <f t="shared" si="36"/>
        <v>114</v>
      </c>
      <c r="L472" s="13" t="s">
        <v>86</v>
      </c>
      <c r="M472" s="9" t="s">
        <v>96</v>
      </c>
      <c r="N472" s="14">
        <f t="shared" si="37"/>
        <v>-45</v>
      </c>
      <c r="O472" s="6" t="s">
        <v>25</v>
      </c>
      <c r="P472" s="15">
        <v>44893</v>
      </c>
      <c r="Q472" s="9" t="s">
        <v>1394</v>
      </c>
      <c r="R472" s="16">
        <v>44917</v>
      </c>
      <c r="S472" s="17" t="s">
        <v>1367</v>
      </c>
      <c r="T472" s="18"/>
      <c r="U472" s="19" t="s">
        <v>94</v>
      </c>
    </row>
    <row r="473" spans="1:22" s="21" customFormat="1" ht="45" customHeight="1">
      <c r="A473" s="24" t="s">
        <v>1255</v>
      </c>
      <c r="B473" s="5" t="s">
        <v>66</v>
      </c>
      <c r="C473" s="6" t="s">
        <v>20</v>
      </c>
      <c r="D473" s="6">
        <v>655</v>
      </c>
      <c r="E473" s="7">
        <v>44873</v>
      </c>
      <c r="F473" s="7" t="s">
        <v>21</v>
      </c>
      <c r="G473" s="8" t="s">
        <v>1203</v>
      </c>
      <c r="H473" s="9" t="s">
        <v>617</v>
      </c>
      <c r="I473" s="10">
        <v>300000</v>
      </c>
      <c r="J473" s="11">
        <v>299880</v>
      </c>
      <c r="K473" s="12">
        <f t="shared" si="36"/>
        <v>120</v>
      </c>
      <c r="L473" s="13" t="s">
        <v>86</v>
      </c>
      <c r="M473" s="9" t="s">
        <v>171</v>
      </c>
      <c r="N473" s="14">
        <f t="shared" si="37"/>
        <v>-44</v>
      </c>
      <c r="O473" s="6" t="s">
        <v>25</v>
      </c>
      <c r="P473" s="15">
        <v>44893</v>
      </c>
      <c r="Q473" s="9" t="s">
        <v>1394</v>
      </c>
      <c r="R473" s="16">
        <v>44917</v>
      </c>
      <c r="S473" s="17" t="s">
        <v>1393</v>
      </c>
      <c r="T473" s="18"/>
      <c r="U473" s="19" t="s">
        <v>461</v>
      </c>
      <c r="V473" s="23"/>
    </row>
    <row r="474" spans="1:22" s="21" customFormat="1" ht="45" customHeight="1">
      <c r="A474" s="24" t="s">
        <v>1256</v>
      </c>
      <c r="B474" s="5" t="s">
        <v>280</v>
      </c>
      <c r="C474" s="6" t="s">
        <v>20</v>
      </c>
      <c r="D474" s="6">
        <v>657</v>
      </c>
      <c r="E474" s="7">
        <v>44874</v>
      </c>
      <c r="F474" s="7" t="s">
        <v>21</v>
      </c>
      <c r="G474" s="8" t="s">
        <v>1219</v>
      </c>
      <c r="H474" s="9" t="s">
        <v>137</v>
      </c>
      <c r="I474" s="10">
        <v>17600</v>
      </c>
      <c r="J474" s="11">
        <v>17600</v>
      </c>
      <c r="K474" s="12">
        <f t="shared" si="36"/>
        <v>0</v>
      </c>
      <c r="L474" s="13" t="s">
        <v>86</v>
      </c>
      <c r="M474" s="9" t="s">
        <v>24</v>
      </c>
      <c r="N474" s="14">
        <f t="shared" si="37"/>
        <v>-43</v>
      </c>
      <c r="O474" s="6" t="s">
        <v>25</v>
      </c>
      <c r="P474" s="15">
        <v>44893</v>
      </c>
      <c r="Q474" s="9" t="s">
        <v>1394</v>
      </c>
      <c r="R474" s="16">
        <v>44917</v>
      </c>
      <c r="S474" s="17" t="s">
        <v>1314</v>
      </c>
      <c r="T474" s="18"/>
      <c r="U474" s="19" t="s">
        <v>461</v>
      </c>
      <c r="V474" s="23"/>
    </row>
    <row r="475" spans="1:22" s="21" customFormat="1" ht="45" customHeight="1">
      <c r="A475" s="24" t="s">
        <v>1257</v>
      </c>
      <c r="B475" s="5" t="s">
        <v>66</v>
      </c>
      <c r="C475" s="6" t="s">
        <v>20</v>
      </c>
      <c r="D475" s="6">
        <v>658</v>
      </c>
      <c r="E475" s="7">
        <v>44874</v>
      </c>
      <c r="F475" s="7" t="s">
        <v>21</v>
      </c>
      <c r="G475" s="8" t="s">
        <v>1220</v>
      </c>
      <c r="H475" s="9" t="s">
        <v>137</v>
      </c>
      <c r="I475" s="10">
        <v>3000</v>
      </c>
      <c r="J475" s="11">
        <v>3000</v>
      </c>
      <c r="K475" s="12">
        <f t="shared" si="36"/>
        <v>0</v>
      </c>
      <c r="L475" s="13" t="s">
        <v>86</v>
      </c>
      <c r="M475" s="9" t="s">
        <v>24</v>
      </c>
      <c r="N475" s="14">
        <f t="shared" si="37"/>
        <v>-43</v>
      </c>
      <c r="O475" s="6" t="s">
        <v>25</v>
      </c>
      <c r="P475" s="15">
        <v>44893</v>
      </c>
      <c r="Q475" s="9" t="s">
        <v>1394</v>
      </c>
      <c r="R475" s="16">
        <v>44917</v>
      </c>
      <c r="S475" s="17" t="s">
        <v>1393</v>
      </c>
      <c r="T475" s="18"/>
      <c r="U475" s="19" t="s">
        <v>461</v>
      </c>
      <c r="V475" s="23"/>
    </row>
    <row r="476" spans="1:22" s="21" customFormat="1" ht="45" customHeight="1">
      <c r="A476" s="24" t="s">
        <v>1258</v>
      </c>
      <c r="B476" s="5" t="s">
        <v>66</v>
      </c>
      <c r="C476" s="6" t="s">
        <v>20</v>
      </c>
      <c r="D476" s="6">
        <v>660</v>
      </c>
      <c r="E476" s="7">
        <v>44874</v>
      </c>
      <c r="F476" s="7" t="s">
        <v>21</v>
      </c>
      <c r="G476" s="8" t="s">
        <v>1222</v>
      </c>
      <c r="H476" s="9" t="s">
        <v>118</v>
      </c>
      <c r="I476" s="10">
        <v>29700</v>
      </c>
      <c r="J476" s="11">
        <v>29602</v>
      </c>
      <c r="K476" s="12">
        <f t="shared" si="36"/>
        <v>98</v>
      </c>
      <c r="L476" s="13" t="s">
        <v>86</v>
      </c>
      <c r="M476" s="9" t="s">
        <v>107</v>
      </c>
      <c r="N476" s="14">
        <f t="shared" si="37"/>
        <v>-43</v>
      </c>
      <c r="O476" s="6" t="s">
        <v>25</v>
      </c>
      <c r="P476" s="15">
        <v>44893</v>
      </c>
      <c r="Q476" s="9" t="s">
        <v>1394</v>
      </c>
      <c r="R476" s="16">
        <v>44917</v>
      </c>
      <c r="S476" s="17" t="s">
        <v>1362</v>
      </c>
      <c r="T476" s="18"/>
      <c r="U476" s="19" t="s">
        <v>461</v>
      </c>
      <c r="V476" s="23"/>
    </row>
    <row r="477" spans="1:22" s="21" customFormat="1" ht="45" customHeight="1">
      <c r="A477" s="24" t="s">
        <v>1277</v>
      </c>
      <c r="B477" s="5" t="s">
        <v>92</v>
      </c>
      <c r="C477" s="6" t="s">
        <v>20</v>
      </c>
      <c r="D477" s="6">
        <v>665</v>
      </c>
      <c r="E477" s="7">
        <v>44883</v>
      </c>
      <c r="F477" s="7" t="s">
        <v>21</v>
      </c>
      <c r="G477" s="8" t="s">
        <v>1270</v>
      </c>
      <c r="H477" s="9" t="s">
        <v>1271</v>
      </c>
      <c r="I477" s="10">
        <v>90000</v>
      </c>
      <c r="J477" s="11">
        <v>89915</v>
      </c>
      <c r="K477" s="12">
        <f t="shared" si="36"/>
        <v>85</v>
      </c>
      <c r="L477" s="13" t="s">
        <v>86</v>
      </c>
      <c r="M477" s="9" t="s">
        <v>1231</v>
      </c>
      <c r="N477" s="14">
        <f t="shared" si="37"/>
        <v>-34</v>
      </c>
      <c r="O477" s="6" t="s">
        <v>25</v>
      </c>
      <c r="P477" s="15">
        <v>44907</v>
      </c>
      <c r="Q477" s="9" t="s">
        <v>1394</v>
      </c>
      <c r="R477" s="16">
        <v>44917</v>
      </c>
      <c r="S477" s="17" t="s">
        <v>1350</v>
      </c>
      <c r="T477" s="18"/>
      <c r="U477" s="19" t="s">
        <v>461</v>
      </c>
    </row>
    <row r="478" spans="1:22" s="21" customFormat="1" ht="45" customHeight="1">
      <c r="A478" s="24" t="s">
        <v>1278</v>
      </c>
      <c r="B478" s="5" t="s">
        <v>630</v>
      </c>
      <c r="C478" s="6" t="s">
        <v>20</v>
      </c>
      <c r="D478" s="6">
        <v>666</v>
      </c>
      <c r="E478" s="7">
        <v>44886</v>
      </c>
      <c r="F478" s="7" t="s">
        <v>21</v>
      </c>
      <c r="G478" s="8" t="s">
        <v>1269</v>
      </c>
      <c r="H478" s="9" t="s">
        <v>1264</v>
      </c>
      <c r="I478" s="10">
        <v>5000</v>
      </c>
      <c r="J478" s="11">
        <v>4980</v>
      </c>
      <c r="K478" s="12">
        <f t="shared" si="36"/>
        <v>20</v>
      </c>
      <c r="L478" s="13" t="s">
        <v>86</v>
      </c>
      <c r="M478" s="9" t="s">
        <v>107</v>
      </c>
      <c r="N478" s="14">
        <f t="shared" si="37"/>
        <v>-31</v>
      </c>
      <c r="O478" s="6" t="s">
        <v>25</v>
      </c>
      <c r="P478" s="15">
        <v>44907</v>
      </c>
      <c r="Q478" s="9" t="s">
        <v>1394</v>
      </c>
      <c r="R478" s="16">
        <v>44917</v>
      </c>
      <c r="S478" s="17" t="s">
        <v>1350</v>
      </c>
      <c r="T478" s="18"/>
      <c r="U478" s="19" t="s">
        <v>461</v>
      </c>
    </row>
    <row r="479" spans="1:22" s="21" customFormat="1" ht="45" customHeight="1">
      <c r="A479" s="24" t="s">
        <v>1279</v>
      </c>
      <c r="B479" s="5" t="s">
        <v>630</v>
      </c>
      <c r="C479" s="6" t="s">
        <v>20</v>
      </c>
      <c r="D479" s="6">
        <v>667</v>
      </c>
      <c r="E479" s="7">
        <v>44886</v>
      </c>
      <c r="F479" s="7" t="s">
        <v>21</v>
      </c>
      <c r="G479" s="8" t="s">
        <v>1268</v>
      </c>
      <c r="H479" s="9" t="s">
        <v>917</v>
      </c>
      <c r="I479" s="10">
        <v>7000</v>
      </c>
      <c r="J479" s="11">
        <v>6985</v>
      </c>
      <c r="K479" s="12">
        <f t="shared" si="36"/>
        <v>15</v>
      </c>
      <c r="L479" s="13" t="s">
        <v>86</v>
      </c>
      <c r="M479" s="9" t="s">
        <v>24</v>
      </c>
      <c r="N479" s="14">
        <f t="shared" si="37"/>
        <v>-25</v>
      </c>
      <c r="O479" s="6" t="s">
        <v>25</v>
      </c>
      <c r="P479" s="15">
        <v>44907</v>
      </c>
      <c r="Q479" s="9" t="s">
        <v>1394</v>
      </c>
      <c r="R479" s="16">
        <v>44911</v>
      </c>
      <c r="S479" s="17" t="s">
        <v>1350</v>
      </c>
      <c r="T479" s="18"/>
      <c r="U479" s="19" t="s">
        <v>461</v>
      </c>
    </row>
    <row r="480" spans="1:22" s="21" customFormat="1" ht="45" customHeight="1">
      <c r="A480" s="24" t="s">
        <v>1280</v>
      </c>
      <c r="B480" s="5" t="s">
        <v>117</v>
      </c>
      <c r="C480" s="6" t="s">
        <v>20</v>
      </c>
      <c r="D480" s="6">
        <v>671</v>
      </c>
      <c r="E480" s="7">
        <v>44886</v>
      </c>
      <c r="F480" s="7" t="s">
        <v>21</v>
      </c>
      <c r="G480" s="8" t="s">
        <v>1265</v>
      </c>
      <c r="H480" s="9" t="s">
        <v>137</v>
      </c>
      <c r="I480" s="10">
        <v>8500</v>
      </c>
      <c r="J480" s="11">
        <v>8500</v>
      </c>
      <c r="K480" s="12">
        <f t="shared" si="36"/>
        <v>0</v>
      </c>
      <c r="L480" s="13" t="s">
        <v>86</v>
      </c>
      <c r="M480" s="9" t="s">
        <v>24</v>
      </c>
      <c r="N480" s="14">
        <f t="shared" si="37"/>
        <v>-31</v>
      </c>
      <c r="O480" s="6" t="s">
        <v>25</v>
      </c>
      <c r="P480" s="15">
        <v>44907</v>
      </c>
      <c r="Q480" s="9" t="s">
        <v>1394</v>
      </c>
      <c r="R480" s="16">
        <v>44917</v>
      </c>
      <c r="S480" s="17" t="s">
        <v>1350</v>
      </c>
      <c r="T480" s="18"/>
      <c r="U480" s="19" t="s">
        <v>461</v>
      </c>
    </row>
    <row r="481" spans="1:22" s="21" customFormat="1" ht="45" customHeight="1">
      <c r="A481" s="24" t="s">
        <v>1281</v>
      </c>
      <c r="B481" s="5" t="s">
        <v>117</v>
      </c>
      <c r="C481" s="6" t="s">
        <v>20</v>
      </c>
      <c r="D481" s="6">
        <v>675</v>
      </c>
      <c r="E481" s="7">
        <v>44886</v>
      </c>
      <c r="F481" s="7" t="s">
        <v>21</v>
      </c>
      <c r="G481" s="8" t="s">
        <v>1260</v>
      </c>
      <c r="H481" s="9" t="s">
        <v>115</v>
      </c>
      <c r="I481" s="10">
        <v>35000</v>
      </c>
      <c r="J481" s="11">
        <v>34978</v>
      </c>
      <c r="K481" s="12">
        <f t="shared" si="36"/>
        <v>22</v>
      </c>
      <c r="L481" s="13" t="s">
        <v>86</v>
      </c>
      <c r="M481" s="9" t="s">
        <v>1231</v>
      </c>
      <c r="N481" s="14">
        <f t="shared" si="37"/>
        <v>-31</v>
      </c>
      <c r="O481" s="6" t="s">
        <v>25</v>
      </c>
      <c r="P481" s="15">
        <v>44907</v>
      </c>
      <c r="Q481" s="9" t="s">
        <v>1394</v>
      </c>
      <c r="R481" s="16">
        <v>44917</v>
      </c>
      <c r="S481" s="17" t="s">
        <v>1350</v>
      </c>
      <c r="T481" s="18"/>
      <c r="U481" s="19" t="s">
        <v>461</v>
      </c>
    </row>
    <row r="482" spans="1:22" s="21" customFormat="1" ht="45" customHeight="1">
      <c r="A482" s="24" t="s">
        <v>1282</v>
      </c>
      <c r="B482" s="5" t="s">
        <v>100</v>
      </c>
      <c r="C482" s="6" t="s">
        <v>20</v>
      </c>
      <c r="D482" s="6">
        <v>603</v>
      </c>
      <c r="E482" s="7">
        <v>44846</v>
      </c>
      <c r="F482" s="7" t="s">
        <v>21</v>
      </c>
      <c r="G482" s="8" t="s">
        <v>1336</v>
      </c>
      <c r="H482" s="9" t="s">
        <v>612</v>
      </c>
      <c r="I482" s="10">
        <v>82000</v>
      </c>
      <c r="J482" s="11">
        <v>81940</v>
      </c>
      <c r="K482" s="12">
        <f t="shared" si="36"/>
        <v>60</v>
      </c>
      <c r="L482" s="13" t="s">
        <v>86</v>
      </c>
      <c r="M482" s="9" t="s">
        <v>312</v>
      </c>
      <c r="N482" s="14">
        <f t="shared" si="37"/>
        <v>-76</v>
      </c>
      <c r="O482" s="6" t="s">
        <v>25</v>
      </c>
      <c r="P482" s="15">
        <v>44886</v>
      </c>
      <c r="Q482" s="9" t="s">
        <v>1395</v>
      </c>
      <c r="R482" s="16">
        <v>44922</v>
      </c>
      <c r="S482" s="17" t="s">
        <v>1381</v>
      </c>
      <c r="T482" s="18"/>
      <c r="U482" s="19" t="s">
        <v>461</v>
      </c>
      <c r="V482" s="23"/>
    </row>
    <row r="483" spans="1:22" s="21" customFormat="1" ht="45" customHeight="1">
      <c r="A483" s="24" t="s">
        <v>1283</v>
      </c>
      <c r="B483" s="5" t="s">
        <v>72</v>
      </c>
      <c r="C483" s="6" t="s">
        <v>20</v>
      </c>
      <c r="D483" s="6">
        <v>613</v>
      </c>
      <c r="E483" s="7">
        <v>44851</v>
      </c>
      <c r="F483" s="7" t="s">
        <v>21</v>
      </c>
      <c r="G483" s="8" t="s">
        <v>1196</v>
      </c>
      <c r="H483" s="9" t="s">
        <v>159</v>
      </c>
      <c r="I483" s="10">
        <v>41500</v>
      </c>
      <c r="J483" s="11">
        <v>41400</v>
      </c>
      <c r="K483" s="12">
        <f t="shared" si="36"/>
        <v>100</v>
      </c>
      <c r="L483" s="13" t="s">
        <v>86</v>
      </c>
      <c r="M483" s="9" t="s">
        <v>312</v>
      </c>
      <c r="N483" s="14">
        <f t="shared" si="37"/>
        <v>-71</v>
      </c>
      <c r="O483" s="6" t="s">
        <v>25</v>
      </c>
      <c r="P483" s="15">
        <v>44893</v>
      </c>
      <c r="Q483" s="9" t="s">
        <v>1395</v>
      </c>
      <c r="R483" s="16">
        <v>44922</v>
      </c>
      <c r="S483" s="17" t="s">
        <v>1315</v>
      </c>
      <c r="T483" s="18"/>
      <c r="U483" s="19" t="s">
        <v>94</v>
      </c>
    </row>
    <row r="484" spans="1:22" s="21" customFormat="1" ht="45" customHeight="1">
      <c r="A484" s="24" t="s">
        <v>1284</v>
      </c>
      <c r="B484" s="5" t="s">
        <v>64</v>
      </c>
      <c r="C484" s="6" t="s">
        <v>20</v>
      </c>
      <c r="D484" s="6">
        <v>617</v>
      </c>
      <c r="E484" s="7">
        <v>44851</v>
      </c>
      <c r="F484" s="7" t="s">
        <v>21</v>
      </c>
      <c r="G484" s="8" t="s">
        <v>1230</v>
      </c>
      <c r="H484" s="9" t="s">
        <v>159</v>
      </c>
      <c r="I484" s="10">
        <v>70000</v>
      </c>
      <c r="J484" s="11">
        <v>69900</v>
      </c>
      <c r="K484" s="12">
        <f t="shared" si="36"/>
        <v>100</v>
      </c>
      <c r="L484" s="13" t="s">
        <v>86</v>
      </c>
      <c r="M484" s="9" t="s">
        <v>24</v>
      </c>
      <c r="N484" s="14">
        <f t="shared" si="37"/>
        <v>-71</v>
      </c>
      <c r="O484" s="6" t="s">
        <v>25</v>
      </c>
      <c r="P484" s="15">
        <v>44893</v>
      </c>
      <c r="Q484" s="9" t="s">
        <v>1395</v>
      </c>
      <c r="R484" s="16">
        <v>44922</v>
      </c>
      <c r="S484" s="17" t="s">
        <v>1380</v>
      </c>
      <c r="T484" s="18"/>
      <c r="U484" s="19" t="s">
        <v>461</v>
      </c>
      <c r="V484" s="23"/>
    </row>
    <row r="485" spans="1:22" s="21" customFormat="1" ht="45" customHeight="1">
      <c r="A485" s="24" t="s">
        <v>1285</v>
      </c>
      <c r="B485" s="5" t="s">
        <v>112</v>
      </c>
      <c r="C485" s="6" t="s">
        <v>20</v>
      </c>
      <c r="D485" s="6">
        <v>618</v>
      </c>
      <c r="E485" s="7">
        <v>44851</v>
      </c>
      <c r="F485" s="7" t="s">
        <v>21</v>
      </c>
      <c r="G485" s="8" t="s">
        <v>1145</v>
      </c>
      <c r="H485" s="9" t="s">
        <v>149</v>
      </c>
      <c r="I485" s="10">
        <v>241861</v>
      </c>
      <c r="J485" s="11">
        <v>241740</v>
      </c>
      <c r="K485" s="12">
        <f t="shared" si="36"/>
        <v>121</v>
      </c>
      <c r="L485" s="13" t="s">
        <v>86</v>
      </c>
      <c r="M485" s="9" t="s">
        <v>171</v>
      </c>
      <c r="N485" s="14">
        <f t="shared" si="37"/>
        <v>-71</v>
      </c>
      <c r="O485" s="6" t="s">
        <v>25</v>
      </c>
      <c r="P485" s="15">
        <v>44893</v>
      </c>
      <c r="Q485" s="9" t="s">
        <v>1395</v>
      </c>
      <c r="R485" s="16">
        <v>44922</v>
      </c>
      <c r="S485" s="17" t="s">
        <v>1382</v>
      </c>
      <c r="T485" s="18"/>
      <c r="U485" s="19" t="s">
        <v>461</v>
      </c>
    </row>
    <row r="486" spans="1:22" s="21" customFormat="1" ht="45" customHeight="1">
      <c r="A486" s="24" t="s">
        <v>1286</v>
      </c>
      <c r="B486" s="5" t="s">
        <v>66</v>
      </c>
      <c r="C486" s="6" t="s">
        <v>20</v>
      </c>
      <c r="D486" s="6">
        <v>626</v>
      </c>
      <c r="E486" s="7">
        <v>44855</v>
      </c>
      <c r="F486" s="7" t="s">
        <v>21</v>
      </c>
      <c r="G486" s="8" t="s">
        <v>1161</v>
      </c>
      <c r="H486" s="9" t="s">
        <v>1162</v>
      </c>
      <c r="I486" s="10">
        <v>999580</v>
      </c>
      <c r="J486" s="11">
        <v>998545</v>
      </c>
      <c r="K486" s="12">
        <f t="shared" ref="K486:K507" si="38">I486-J486</f>
        <v>1035</v>
      </c>
      <c r="L486" s="13" t="s">
        <v>86</v>
      </c>
      <c r="M486" s="9" t="s">
        <v>98</v>
      </c>
      <c r="N486" s="14">
        <f t="shared" ref="N486:N507" si="39">E486-R486</f>
        <v>-67</v>
      </c>
      <c r="O486" s="6" t="s">
        <v>25</v>
      </c>
      <c r="P486" s="15">
        <v>44893</v>
      </c>
      <c r="Q486" s="9" t="s">
        <v>1395</v>
      </c>
      <c r="R486" s="16">
        <v>44922</v>
      </c>
      <c r="S486" s="17" t="s">
        <v>1376</v>
      </c>
      <c r="T486" s="18"/>
      <c r="U486" s="19" t="s">
        <v>94</v>
      </c>
      <c r="V486" s="23"/>
    </row>
    <row r="487" spans="1:22" s="21" customFormat="1" ht="45" customHeight="1">
      <c r="A487" s="24" t="s">
        <v>1287</v>
      </c>
      <c r="B487" s="5" t="s">
        <v>99</v>
      </c>
      <c r="C487" s="6" t="s">
        <v>20</v>
      </c>
      <c r="D487" s="6">
        <v>629</v>
      </c>
      <c r="E487" s="7">
        <v>44855</v>
      </c>
      <c r="F487" s="7" t="s">
        <v>21</v>
      </c>
      <c r="G487" s="8" t="s">
        <v>1154</v>
      </c>
      <c r="H487" s="9" t="s">
        <v>1156</v>
      </c>
      <c r="I487" s="10">
        <v>490850</v>
      </c>
      <c r="J487" s="11">
        <v>490210</v>
      </c>
      <c r="K487" s="12">
        <f t="shared" si="38"/>
        <v>640</v>
      </c>
      <c r="L487" s="13" t="s">
        <v>86</v>
      </c>
      <c r="M487" s="9" t="s">
        <v>98</v>
      </c>
      <c r="N487" s="14">
        <f t="shared" si="39"/>
        <v>-67</v>
      </c>
      <c r="O487" s="6" t="s">
        <v>25</v>
      </c>
      <c r="P487" s="15">
        <v>44893</v>
      </c>
      <c r="Q487" s="9" t="s">
        <v>1395</v>
      </c>
      <c r="R487" s="16">
        <v>44922</v>
      </c>
      <c r="S487" s="17" t="s">
        <v>1359</v>
      </c>
      <c r="T487" s="18"/>
      <c r="U487" s="19" t="s">
        <v>94</v>
      </c>
      <c r="V487" s="23"/>
    </row>
    <row r="488" spans="1:22" s="21" customFormat="1" ht="45" customHeight="1">
      <c r="A488" s="24" t="s">
        <v>1288</v>
      </c>
      <c r="B488" s="5" t="s">
        <v>99</v>
      </c>
      <c r="C488" s="6" t="s">
        <v>20</v>
      </c>
      <c r="D488" s="6">
        <v>630</v>
      </c>
      <c r="E488" s="7">
        <v>44855</v>
      </c>
      <c r="F488" s="7" t="s">
        <v>21</v>
      </c>
      <c r="G488" s="8" t="s">
        <v>1157</v>
      </c>
      <c r="H488" s="9" t="s">
        <v>1158</v>
      </c>
      <c r="I488" s="10">
        <v>999875</v>
      </c>
      <c r="J488" s="11">
        <v>998528</v>
      </c>
      <c r="K488" s="12">
        <f t="shared" si="38"/>
        <v>1347</v>
      </c>
      <c r="L488" s="13" t="s">
        <v>86</v>
      </c>
      <c r="M488" s="9" t="s">
        <v>1231</v>
      </c>
      <c r="N488" s="14">
        <f t="shared" si="39"/>
        <v>-67</v>
      </c>
      <c r="O488" s="6" t="s">
        <v>25</v>
      </c>
      <c r="P488" s="15">
        <v>44911</v>
      </c>
      <c r="Q488" s="9" t="s">
        <v>1395</v>
      </c>
      <c r="R488" s="16">
        <v>44922</v>
      </c>
      <c r="S488" s="17" t="s">
        <v>1358</v>
      </c>
      <c r="T488" s="18"/>
      <c r="U488" s="19" t="s">
        <v>94</v>
      </c>
      <c r="V488" s="23"/>
    </row>
    <row r="489" spans="1:22" s="21" customFormat="1" ht="45" customHeight="1">
      <c r="A489" s="24" t="s">
        <v>1289</v>
      </c>
      <c r="B489" s="5" t="s">
        <v>27</v>
      </c>
      <c r="C489" s="6" t="s">
        <v>20</v>
      </c>
      <c r="D489" s="6">
        <v>632</v>
      </c>
      <c r="E489" s="7">
        <v>44858</v>
      </c>
      <c r="F489" s="7" t="s">
        <v>21</v>
      </c>
      <c r="G489" s="8" t="s">
        <v>1183</v>
      </c>
      <c r="H489" s="9" t="s">
        <v>1182</v>
      </c>
      <c r="I489" s="10">
        <v>300000</v>
      </c>
      <c r="J489" s="11">
        <v>299550</v>
      </c>
      <c r="K489" s="12">
        <f t="shared" si="38"/>
        <v>450</v>
      </c>
      <c r="L489" s="13" t="s">
        <v>86</v>
      </c>
      <c r="M489" s="9" t="s">
        <v>418</v>
      </c>
      <c r="N489" s="14">
        <f t="shared" si="39"/>
        <v>-64</v>
      </c>
      <c r="O489" s="6" t="s">
        <v>25</v>
      </c>
      <c r="P489" s="15">
        <v>44911</v>
      </c>
      <c r="Q489" s="9" t="s">
        <v>1395</v>
      </c>
      <c r="R489" s="16">
        <v>44922</v>
      </c>
      <c r="S489" s="17" t="s">
        <v>1373</v>
      </c>
      <c r="T489" s="18"/>
      <c r="U489" s="19" t="s">
        <v>94</v>
      </c>
      <c r="V489" s="23"/>
    </row>
    <row r="490" spans="1:22" s="21" customFormat="1" ht="45" customHeight="1">
      <c r="A490" s="24" t="s">
        <v>1290</v>
      </c>
      <c r="B490" s="5" t="s">
        <v>631</v>
      </c>
      <c r="C490" s="6" t="s">
        <v>20</v>
      </c>
      <c r="D490" s="6">
        <v>646</v>
      </c>
      <c r="E490" s="7">
        <v>44872</v>
      </c>
      <c r="F490" s="7" t="s">
        <v>21</v>
      </c>
      <c r="G490" s="8" t="s">
        <v>1207</v>
      </c>
      <c r="H490" s="9" t="s">
        <v>118</v>
      </c>
      <c r="I490" s="10">
        <v>16410</v>
      </c>
      <c r="J490" s="11">
        <v>16386</v>
      </c>
      <c r="K490" s="12">
        <f t="shared" si="38"/>
        <v>24</v>
      </c>
      <c r="L490" s="13" t="s">
        <v>86</v>
      </c>
      <c r="M490" s="9" t="s">
        <v>24</v>
      </c>
      <c r="N490" s="14">
        <f t="shared" si="39"/>
        <v>-50</v>
      </c>
      <c r="O490" s="6" t="s">
        <v>25</v>
      </c>
      <c r="P490" s="15">
        <v>44893</v>
      </c>
      <c r="Q490" s="9" t="s">
        <v>1395</v>
      </c>
      <c r="R490" s="16">
        <v>44922</v>
      </c>
      <c r="S490" s="17" t="s">
        <v>1366</v>
      </c>
      <c r="T490" s="18"/>
      <c r="U490" s="19" t="s">
        <v>461</v>
      </c>
      <c r="V490" s="23"/>
    </row>
    <row r="491" spans="1:22" s="21" customFormat="1" ht="45" customHeight="1">
      <c r="A491" s="24" t="s">
        <v>1291</v>
      </c>
      <c r="B491" s="5" t="s">
        <v>104</v>
      </c>
      <c r="C491" s="6" t="s">
        <v>20</v>
      </c>
      <c r="D491" s="6">
        <v>647</v>
      </c>
      <c r="E491" s="7">
        <v>44872</v>
      </c>
      <c r="F491" s="7" t="s">
        <v>21</v>
      </c>
      <c r="G491" s="8" t="s">
        <v>1208</v>
      </c>
      <c r="H491" s="9" t="s">
        <v>105</v>
      </c>
      <c r="I491" s="10">
        <v>15000</v>
      </c>
      <c r="J491" s="11">
        <v>14984</v>
      </c>
      <c r="K491" s="12">
        <f t="shared" si="38"/>
        <v>16</v>
      </c>
      <c r="L491" s="13" t="s">
        <v>86</v>
      </c>
      <c r="M491" s="9" t="s">
        <v>24</v>
      </c>
      <c r="N491" s="14">
        <f t="shared" si="39"/>
        <v>-50</v>
      </c>
      <c r="O491" s="6" t="s">
        <v>25</v>
      </c>
      <c r="P491" s="15">
        <v>44907</v>
      </c>
      <c r="Q491" s="9" t="s">
        <v>1395</v>
      </c>
      <c r="R491" s="16">
        <v>44922</v>
      </c>
      <c r="S491" s="17" t="s">
        <v>1350</v>
      </c>
      <c r="T491" s="18"/>
      <c r="U491" s="19" t="s">
        <v>461</v>
      </c>
      <c r="V491" s="23"/>
    </row>
    <row r="492" spans="1:22" s="21" customFormat="1" ht="45" customHeight="1">
      <c r="A492" s="24" t="s">
        <v>1292</v>
      </c>
      <c r="B492" s="5" t="s">
        <v>44</v>
      </c>
      <c r="C492" s="6" t="s">
        <v>20</v>
      </c>
      <c r="D492" s="6">
        <v>649</v>
      </c>
      <c r="E492" s="7">
        <v>44872</v>
      </c>
      <c r="F492" s="7" t="s">
        <v>21</v>
      </c>
      <c r="G492" s="8" t="s">
        <v>1210</v>
      </c>
      <c r="H492" s="9" t="s">
        <v>118</v>
      </c>
      <c r="I492" s="10">
        <v>10000</v>
      </c>
      <c r="J492" s="11">
        <v>9968</v>
      </c>
      <c r="K492" s="12">
        <f t="shared" si="38"/>
        <v>32</v>
      </c>
      <c r="L492" s="13" t="s">
        <v>86</v>
      </c>
      <c r="M492" s="9" t="s">
        <v>24</v>
      </c>
      <c r="N492" s="14">
        <f t="shared" si="39"/>
        <v>-50</v>
      </c>
      <c r="O492" s="6" t="s">
        <v>25</v>
      </c>
      <c r="P492" s="15">
        <v>44893</v>
      </c>
      <c r="Q492" s="9" t="s">
        <v>1395</v>
      </c>
      <c r="R492" s="16">
        <v>44922</v>
      </c>
      <c r="S492" s="17" t="s">
        <v>1363</v>
      </c>
      <c r="T492" s="18"/>
      <c r="U492" s="19" t="s">
        <v>461</v>
      </c>
      <c r="V492" s="23"/>
    </row>
    <row r="493" spans="1:22" s="21" customFormat="1" ht="45" customHeight="1">
      <c r="A493" s="24" t="s">
        <v>1293</v>
      </c>
      <c r="B493" s="5" t="s">
        <v>112</v>
      </c>
      <c r="C493" s="6" t="s">
        <v>20</v>
      </c>
      <c r="D493" s="6">
        <v>651</v>
      </c>
      <c r="E493" s="7">
        <v>44872</v>
      </c>
      <c r="F493" s="7" t="s">
        <v>21</v>
      </c>
      <c r="G493" s="8" t="s">
        <v>1198</v>
      </c>
      <c r="H493" s="9" t="s">
        <v>617</v>
      </c>
      <c r="I493" s="10">
        <v>751797</v>
      </c>
      <c r="J493" s="11">
        <v>751646</v>
      </c>
      <c r="K493" s="12">
        <f t="shared" si="38"/>
        <v>151</v>
      </c>
      <c r="L493" s="13" t="s">
        <v>86</v>
      </c>
      <c r="M493" s="9" t="s">
        <v>171</v>
      </c>
      <c r="N493" s="14">
        <f t="shared" si="39"/>
        <v>-50</v>
      </c>
      <c r="O493" s="6" t="s">
        <v>25</v>
      </c>
      <c r="P493" s="15">
        <v>44893</v>
      </c>
      <c r="Q493" s="9" t="s">
        <v>1395</v>
      </c>
      <c r="R493" s="16">
        <v>44922</v>
      </c>
      <c r="S493" s="17" t="s">
        <v>1389</v>
      </c>
      <c r="T493" s="18"/>
      <c r="U493" s="19" t="s">
        <v>94</v>
      </c>
      <c r="V493" s="23"/>
    </row>
    <row r="494" spans="1:22" s="21" customFormat="1" ht="45" customHeight="1">
      <c r="A494" s="24" t="s">
        <v>1294</v>
      </c>
      <c r="B494" s="5" t="s">
        <v>44</v>
      </c>
      <c r="C494" s="6" t="s">
        <v>20</v>
      </c>
      <c r="D494" s="6">
        <v>652</v>
      </c>
      <c r="E494" s="7">
        <v>44873</v>
      </c>
      <c r="F494" s="7" t="s">
        <v>21</v>
      </c>
      <c r="G494" s="8" t="s">
        <v>1199</v>
      </c>
      <c r="H494" s="9" t="s">
        <v>105</v>
      </c>
      <c r="I494" s="10">
        <v>66000</v>
      </c>
      <c r="J494" s="11">
        <v>65930</v>
      </c>
      <c r="K494" s="12">
        <f t="shared" si="38"/>
        <v>70</v>
      </c>
      <c r="L494" s="13" t="s">
        <v>86</v>
      </c>
      <c r="M494" s="9" t="s">
        <v>107</v>
      </c>
      <c r="N494" s="14">
        <f t="shared" si="39"/>
        <v>-49</v>
      </c>
      <c r="O494" s="6" t="s">
        <v>25</v>
      </c>
      <c r="P494" s="15">
        <v>44893</v>
      </c>
      <c r="Q494" s="9" t="s">
        <v>1395</v>
      </c>
      <c r="R494" s="16">
        <v>44922</v>
      </c>
      <c r="S494" s="17" t="s">
        <v>1391</v>
      </c>
      <c r="T494" s="18"/>
      <c r="U494" s="19" t="s">
        <v>461</v>
      </c>
      <c r="V494" s="23"/>
    </row>
    <row r="495" spans="1:22" s="21" customFormat="1" ht="45" customHeight="1">
      <c r="A495" s="24" t="s">
        <v>1296</v>
      </c>
      <c r="B495" s="5" t="s">
        <v>44</v>
      </c>
      <c r="C495" s="6" t="s">
        <v>20</v>
      </c>
      <c r="D495" s="6">
        <v>653</v>
      </c>
      <c r="E495" s="7">
        <v>44873</v>
      </c>
      <c r="F495" s="7" t="s">
        <v>21</v>
      </c>
      <c r="G495" s="8" t="s">
        <v>1200</v>
      </c>
      <c r="H495" s="9" t="s">
        <v>118</v>
      </c>
      <c r="I495" s="10">
        <v>140000</v>
      </c>
      <c r="J495" s="11">
        <v>139916</v>
      </c>
      <c r="K495" s="12">
        <f t="shared" si="38"/>
        <v>84</v>
      </c>
      <c r="L495" s="13" t="s">
        <v>86</v>
      </c>
      <c r="M495" s="9" t="s">
        <v>107</v>
      </c>
      <c r="N495" s="14">
        <f t="shared" si="39"/>
        <v>-49</v>
      </c>
      <c r="O495" s="6" t="s">
        <v>25</v>
      </c>
      <c r="P495" s="15">
        <v>44893</v>
      </c>
      <c r="Q495" s="9" t="s">
        <v>1395</v>
      </c>
      <c r="R495" s="16">
        <v>44922</v>
      </c>
      <c r="S495" s="17" t="s">
        <v>1390</v>
      </c>
      <c r="T495" s="18"/>
      <c r="U495" s="19" t="s">
        <v>461</v>
      </c>
      <c r="V495" s="23"/>
    </row>
    <row r="496" spans="1:22" s="21" customFormat="1" ht="45" customHeight="1">
      <c r="A496" s="24" t="s">
        <v>1297</v>
      </c>
      <c r="B496" s="5" t="s">
        <v>44</v>
      </c>
      <c r="C496" s="6" t="s">
        <v>20</v>
      </c>
      <c r="D496" s="6">
        <v>654</v>
      </c>
      <c r="E496" s="7">
        <v>44873</v>
      </c>
      <c r="F496" s="7" t="s">
        <v>21</v>
      </c>
      <c r="G496" s="8" t="s">
        <v>1201</v>
      </c>
      <c r="H496" s="9" t="s">
        <v>1202</v>
      </c>
      <c r="I496" s="10">
        <v>75000</v>
      </c>
      <c r="J496" s="11">
        <v>74901</v>
      </c>
      <c r="K496" s="12">
        <f t="shared" si="38"/>
        <v>99</v>
      </c>
      <c r="L496" s="13" t="s">
        <v>86</v>
      </c>
      <c r="M496" s="9" t="s">
        <v>1231</v>
      </c>
      <c r="N496" s="14">
        <f t="shared" si="39"/>
        <v>-49</v>
      </c>
      <c r="O496" s="6" t="s">
        <v>25</v>
      </c>
      <c r="P496" s="15">
        <v>44893</v>
      </c>
      <c r="Q496" s="9" t="s">
        <v>1395</v>
      </c>
      <c r="R496" s="16">
        <v>44922</v>
      </c>
      <c r="S496" s="17" t="s">
        <v>1392</v>
      </c>
      <c r="T496" s="18"/>
      <c r="U496" s="19" t="s">
        <v>461</v>
      </c>
      <c r="V496" s="23"/>
    </row>
    <row r="497" spans="1:22" s="21" customFormat="1" ht="45" customHeight="1">
      <c r="A497" s="24" t="s">
        <v>1298</v>
      </c>
      <c r="B497" s="5" t="s">
        <v>99</v>
      </c>
      <c r="C497" s="6" t="s">
        <v>20</v>
      </c>
      <c r="D497" s="6">
        <v>639</v>
      </c>
      <c r="E497" s="7">
        <v>44861</v>
      </c>
      <c r="F497" s="7" t="s">
        <v>21</v>
      </c>
      <c r="G497" s="8" t="s">
        <v>1192</v>
      </c>
      <c r="H497" s="9" t="s">
        <v>1193</v>
      </c>
      <c r="I497" s="10">
        <v>442555</v>
      </c>
      <c r="J497" s="11">
        <v>442431</v>
      </c>
      <c r="K497" s="12">
        <f t="shared" si="38"/>
        <v>124</v>
      </c>
      <c r="L497" s="13" t="s">
        <v>86</v>
      </c>
      <c r="M497" s="9" t="s">
        <v>401</v>
      </c>
      <c r="N497" s="14">
        <f t="shared" si="39"/>
        <v>-61</v>
      </c>
      <c r="O497" s="6" t="s">
        <v>25</v>
      </c>
      <c r="P497" s="15">
        <v>44893</v>
      </c>
      <c r="Q497" s="9" t="s">
        <v>1395</v>
      </c>
      <c r="R497" s="16">
        <v>44922</v>
      </c>
      <c r="S497" s="17" t="s">
        <v>1372</v>
      </c>
      <c r="T497" s="18"/>
      <c r="U497" s="19" t="s">
        <v>94</v>
      </c>
      <c r="V497" s="23"/>
    </row>
    <row r="498" spans="1:22" s="21" customFormat="1" ht="45" customHeight="1">
      <c r="A498" s="24" t="s">
        <v>1299</v>
      </c>
      <c r="B498" s="5" t="s">
        <v>62</v>
      </c>
      <c r="C498" s="6" t="s">
        <v>20</v>
      </c>
      <c r="D498" s="6">
        <v>662</v>
      </c>
      <c r="E498" s="7">
        <v>44819</v>
      </c>
      <c r="F498" s="7" t="s">
        <v>21</v>
      </c>
      <c r="G498" s="8" t="s">
        <v>1275</v>
      </c>
      <c r="H498" s="9" t="s">
        <v>1274</v>
      </c>
      <c r="I498" s="10">
        <v>10000</v>
      </c>
      <c r="J498" s="11">
        <v>9990</v>
      </c>
      <c r="K498" s="12">
        <f t="shared" si="38"/>
        <v>10</v>
      </c>
      <c r="L498" s="13" t="s">
        <v>86</v>
      </c>
      <c r="M498" s="9" t="s">
        <v>107</v>
      </c>
      <c r="N498" s="14">
        <f t="shared" si="39"/>
        <v>-103</v>
      </c>
      <c r="O498" s="6" t="s">
        <v>25</v>
      </c>
      <c r="P498" s="15">
        <v>44907</v>
      </c>
      <c r="Q498" s="9" t="s">
        <v>1395</v>
      </c>
      <c r="R498" s="16">
        <v>44922</v>
      </c>
      <c r="S498" s="17" t="s">
        <v>1350</v>
      </c>
      <c r="T498" s="18"/>
      <c r="U498" s="19" t="s">
        <v>94</v>
      </c>
    </row>
    <row r="499" spans="1:22" s="21" customFormat="1" ht="45" customHeight="1">
      <c r="A499" s="24" t="s">
        <v>1300</v>
      </c>
      <c r="B499" s="5" t="s">
        <v>104</v>
      </c>
      <c r="C499" s="6" t="s">
        <v>20</v>
      </c>
      <c r="D499" s="6">
        <v>664</v>
      </c>
      <c r="E499" s="7">
        <v>44883</v>
      </c>
      <c r="F499" s="7" t="s">
        <v>21</v>
      </c>
      <c r="G499" s="8" t="s">
        <v>1273</v>
      </c>
      <c r="H499" s="9" t="s">
        <v>115</v>
      </c>
      <c r="I499" s="10">
        <v>49500</v>
      </c>
      <c r="J499" s="11">
        <v>49460</v>
      </c>
      <c r="K499" s="12">
        <f t="shared" si="38"/>
        <v>40</v>
      </c>
      <c r="L499" s="13" t="s">
        <v>86</v>
      </c>
      <c r="M499" s="9" t="s">
        <v>1231</v>
      </c>
      <c r="N499" s="14">
        <f t="shared" si="39"/>
        <v>-39</v>
      </c>
      <c r="O499" s="6" t="s">
        <v>25</v>
      </c>
      <c r="P499" s="15">
        <v>44907</v>
      </c>
      <c r="Q499" s="9" t="s">
        <v>1395</v>
      </c>
      <c r="R499" s="16">
        <v>44922</v>
      </c>
      <c r="S499" s="17" t="s">
        <v>1350</v>
      </c>
      <c r="T499" s="18"/>
      <c r="U499" s="19" t="s">
        <v>461</v>
      </c>
      <c r="V499" s="23"/>
    </row>
    <row r="500" spans="1:22" s="21" customFormat="1" ht="45" customHeight="1">
      <c r="A500" s="24" t="s">
        <v>1301</v>
      </c>
      <c r="B500" s="5" t="s">
        <v>35</v>
      </c>
      <c r="C500" s="6" t="s">
        <v>20</v>
      </c>
      <c r="D500" s="6">
        <v>669</v>
      </c>
      <c r="E500" s="7">
        <v>44886</v>
      </c>
      <c r="F500" s="7" t="s">
        <v>21</v>
      </c>
      <c r="G500" s="8" t="s">
        <v>1266</v>
      </c>
      <c r="H500" s="9" t="s">
        <v>590</v>
      </c>
      <c r="I500" s="10">
        <v>37550</v>
      </c>
      <c r="J500" s="11">
        <v>37502</v>
      </c>
      <c r="K500" s="12">
        <f t="shared" si="38"/>
        <v>48</v>
      </c>
      <c r="L500" s="13" t="s">
        <v>86</v>
      </c>
      <c r="M500" s="9" t="s">
        <v>107</v>
      </c>
      <c r="N500" s="14">
        <f t="shared" si="39"/>
        <v>-36</v>
      </c>
      <c r="O500" s="6" t="s">
        <v>25</v>
      </c>
      <c r="P500" s="15">
        <v>44909</v>
      </c>
      <c r="Q500" s="9" t="s">
        <v>1395</v>
      </c>
      <c r="R500" s="16">
        <v>44922</v>
      </c>
      <c r="S500" s="17" t="s">
        <v>1351</v>
      </c>
      <c r="T500" s="18"/>
      <c r="U500" s="19" t="s">
        <v>461</v>
      </c>
      <c r="V500" s="23"/>
    </row>
    <row r="501" spans="1:22" s="21" customFormat="1" ht="45" customHeight="1">
      <c r="A501" s="24" t="s">
        <v>1302</v>
      </c>
      <c r="B501" s="5" t="s">
        <v>710</v>
      </c>
      <c r="C501" s="6" t="s">
        <v>20</v>
      </c>
      <c r="D501" s="6">
        <v>670</v>
      </c>
      <c r="E501" s="7">
        <v>44886</v>
      </c>
      <c r="F501" s="7" t="s">
        <v>21</v>
      </c>
      <c r="G501" s="8" t="s">
        <v>1265</v>
      </c>
      <c r="H501" s="9" t="s">
        <v>617</v>
      </c>
      <c r="I501" s="10">
        <v>35000</v>
      </c>
      <c r="J501" s="11">
        <v>34970</v>
      </c>
      <c r="K501" s="12">
        <f t="shared" si="38"/>
        <v>30</v>
      </c>
      <c r="L501" s="13" t="s">
        <v>86</v>
      </c>
      <c r="M501" s="9" t="s">
        <v>96</v>
      </c>
      <c r="N501" s="14">
        <f t="shared" si="39"/>
        <v>-36</v>
      </c>
      <c r="O501" s="6" t="s">
        <v>25</v>
      </c>
      <c r="P501" s="15">
        <v>44914</v>
      </c>
      <c r="Q501" s="9" t="s">
        <v>1395</v>
      </c>
      <c r="R501" s="16">
        <v>44922</v>
      </c>
      <c r="S501" s="17" t="s">
        <v>1354</v>
      </c>
      <c r="T501" s="18"/>
      <c r="U501" s="19" t="s">
        <v>461</v>
      </c>
    </row>
    <row r="502" spans="1:22" s="21" customFormat="1" ht="45" customHeight="1">
      <c r="A502" s="24" t="s">
        <v>1303</v>
      </c>
      <c r="B502" s="5" t="s">
        <v>117</v>
      </c>
      <c r="C502" s="6" t="s">
        <v>20</v>
      </c>
      <c r="D502" s="6">
        <v>672</v>
      </c>
      <c r="E502" s="7">
        <v>44886</v>
      </c>
      <c r="F502" s="7" t="s">
        <v>21</v>
      </c>
      <c r="G502" s="8" t="s">
        <v>1263</v>
      </c>
      <c r="H502" s="9" t="s">
        <v>1264</v>
      </c>
      <c r="I502" s="10">
        <v>6000</v>
      </c>
      <c r="J502" s="11">
        <v>5990</v>
      </c>
      <c r="K502" s="12">
        <f t="shared" si="38"/>
        <v>10</v>
      </c>
      <c r="L502" s="13" t="s">
        <v>86</v>
      </c>
      <c r="M502" s="9" t="s">
        <v>107</v>
      </c>
      <c r="N502" s="14">
        <f t="shared" si="39"/>
        <v>-36</v>
      </c>
      <c r="O502" s="6" t="s">
        <v>25</v>
      </c>
      <c r="P502" s="15">
        <v>44907</v>
      </c>
      <c r="Q502" s="9" t="s">
        <v>1395</v>
      </c>
      <c r="R502" s="16">
        <v>44922</v>
      </c>
      <c r="S502" s="17" t="s">
        <v>1350</v>
      </c>
      <c r="T502" s="18"/>
      <c r="U502" s="19" t="s">
        <v>461</v>
      </c>
    </row>
    <row r="503" spans="1:22" s="21" customFormat="1" ht="45" customHeight="1">
      <c r="A503" s="24" t="s">
        <v>1304</v>
      </c>
      <c r="B503" s="5" t="s">
        <v>117</v>
      </c>
      <c r="C503" s="6" t="s">
        <v>20</v>
      </c>
      <c r="D503" s="6">
        <v>674</v>
      </c>
      <c r="E503" s="7">
        <v>44886</v>
      </c>
      <c r="F503" s="7" t="s">
        <v>21</v>
      </c>
      <c r="G503" s="8" t="s">
        <v>1261</v>
      </c>
      <c r="H503" s="9" t="s">
        <v>118</v>
      </c>
      <c r="I503" s="10">
        <v>15000</v>
      </c>
      <c r="J503" s="11">
        <v>14985</v>
      </c>
      <c r="K503" s="12">
        <f t="shared" si="38"/>
        <v>15</v>
      </c>
      <c r="L503" s="13" t="s">
        <v>86</v>
      </c>
      <c r="M503" s="9" t="s">
        <v>312</v>
      </c>
      <c r="N503" s="14">
        <f t="shared" si="39"/>
        <v>-36</v>
      </c>
      <c r="O503" s="6" t="s">
        <v>25</v>
      </c>
      <c r="P503" s="15">
        <v>44907</v>
      </c>
      <c r="Q503" s="9" t="s">
        <v>1395</v>
      </c>
      <c r="R503" s="16">
        <v>44922</v>
      </c>
      <c r="S503" s="17" t="s">
        <v>1350</v>
      </c>
      <c r="T503" s="18"/>
      <c r="U503" s="19" t="s">
        <v>461</v>
      </c>
    </row>
    <row r="504" spans="1:22" s="21" customFormat="1" ht="45" customHeight="1">
      <c r="A504" s="24" t="s">
        <v>1305</v>
      </c>
      <c r="B504" s="5" t="s">
        <v>117</v>
      </c>
      <c r="C504" s="6" t="s">
        <v>20</v>
      </c>
      <c r="D504" s="6">
        <v>676</v>
      </c>
      <c r="E504" s="7">
        <v>44886</v>
      </c>
      <c r="F504" s="7" t="s">
        <v>21</v>
      </c>
      <c r="G504" s="8" t="s">
        <v>1259</v>
      </c>
      <c r="H504" s="9" t="s">
        <v>115</v>
      </c>
      <c r="I504" s="10">
        <v>75000</v>
      </c>
      <c r="J504" s="11">
        <v>74957</v>
      </c>
      <c r="K504" s="12">
        <f t="shared" si="38"/>
        <v>43</v>
      </c>
      <c r="L504" s="13" t="s">
        <v>86</v>
      </c>
      <c r="M504" s="9" t="s">
        <v>1231</v>
      </c>
      <c r="N504" s="14">
        <f t="shared" si="39"/>
        <v>-36</v>
      </c>
      <c r="O504" s="6" t="s">
        <v>25</v>
      </c>
      <c r="P504" s="15">
        <v>44914</v>
      </c>
      <c r="Q504" s="9" t="s">
        <v>1395</v>
      </c>
      <c r="R504" s="16">
        <v>44922</v>
      </c>
      <c r="S504" s="17" t="s">
        <v>1353</v>
      </c>
      <c r="T504" s="18"/>
      <c r="U504" s="19" t="s">
        <v>84</v>
      </c>
    </row>
    <row r="505" spans="1:22" s="21" customFormat="1" ht="45" customHeight="1">
      <c r="A505" s="24" t="s">
        <v>1306</v>
      </c>
      <c r="B505" s="5" t="s">
        <v>48</v>
      </c>
      <c r="C505" s="6" t="s">
        <v>20</v>
      </c>
      <c r="D505" s="6">
        <v>677</v>
      </c>
      <c r="E505" s="7">
        <v>44888</v>
      </c>
      <c r="F505" s="7" t="s">
        <v>21</v>
      </c>
      <c r="G505" s="8" t="s">
        <v>1276</v>
      </c>
      <c r="H505" s="9" t="s">
        <v>406</v>
      </c>
      <c r="I505" s="10">
        <v>250000</v>
      </c>
      <c r="J505" s="11">
        <v>249705</v>
      </c>
      <c r="K505" s="12">
        <f t="shared" si="38"/>
        <v>295</v>
      </c>
      <c r="L505" s="13" t="s">
        <v>86</v>
      </c>
      <c r="M505" s="9" t="s">
        <v>39</v>
      </c>
      <c r="N505" s="14">
        <f t="shared" si="39"/>
        <v>-34</v>
      </c>
      <c r="O505" s="6" t="s">
        <v>25</v>
      </c>
      <c r="P505" s="15">
        <v>44914</v>
      </c>
      <c r="Q505" s="9" t="s">
        <v>1395</v>
      </c>
      <c r="R505" s="16">
        <v>44922</v>
      </c>
      <c r="S505" s="17" t="s">
        <v>1353</v>
      </c>
      <c r="T505" s="18"/>
      <c r="U505" s="19" t="s">
        <v>94</v>
      </c>
    </row>
    <row r="506" spans="1:22" s="21" customFormat="1" ht="45" customHeight="1">
      <c r="A506" s="24" t="s">
        <v>1307</v>
      </c>
      <c r="B506" s="5" t="s">
        <v>35</v>
      </c>
      <c r="C506" s="6" t="s">
        <v>20</v>
      </c>
      <c r="D506" s="6">
        <v>680</v>
      </c>
      <c r="E506" s="7">
        <v>44896</v>
      </c>
      <c r="F506" s="7" t="s">
        <v>21</v>
      </c>
      <c r="G506" s="8" t="s">
        <v>1313</v>
      </c>
      <c r="H506" s="9" t="s">
        <v>111</v>
      </c>
      <c r="I506" s="10">
        <v>20000</v>
      </c>
      <c r="J506" s="11">
        <v>19905</v>
      </c>
      <c r="K506" s="12">
        <f t="shared" si="38"/>
        <v>95</v>
      </c>
      <c r="L506" s="13" t="s">
        <v>86</v>
      </c>
      <c r="M506" s="9" t="s">
        <v>107</v>
      </c>
      <c r="N506" s="14">
        <f t="shared" si="39"/>
        <v>-26</v>
      </c>
      <c r="O506" s="6" t="s">
        <v>25</v>
      </c>
      <c r="P506" s="15">
        <v>44914</v>
      </c>
      <c r="Q506" s="9" t="s">
        <v>1395</v>
      </c>
      <c r="R506" s="16">
        <v>44922</v>
      </c>
      <c r="S506" s="17" t="s">
        <v>1353</v>
      </c>
      <c r="T506" s="18"/>
      <c r="U506" s="19" t="s">
        <v>461</v>
      </c>
    </row>
    <row r="507" spans="1:22" s="21" customFormat="1" ht="45" customHeight="1">
      <c r="A507" s="24" t="s">
        <v>1308</v>
      </c>
      <c r="B507" s="5" t="s">
        <v>35</v>
      </c>
      <c r="C507" s="6" t="s">
        <v>20</v>
      </c>
      <c r="D507" s="6">
        <v>681</v>
      </c>
      <c r="E507" s="7">
        <v>44896</v>
      </c>
      <c r="F507" s="7" t="s">
        <v>21</v>
      </c>
      <c r="G507" s="8" t="s">
        <v>1312</v>
      </c>
      <c r="H507" s="9" t="s">
        <v>470</v>
      </c>
      <c r="I507" s="10">
        <v>10000</v>
      </c>
      <c r="J507" s="11">
        <v>9920</v>
      </c>
      <c r="K507" s="12">
        <f t="shared" si="38"/>
        <v>80</v>
      </c>
      <c r="L507" s="13" t="s">
        <v>86</v>
      </c>
      <c r="M507" s="9" t="s">
        <v>107</v>
      </c>
      <c r="N507" s="14">
        <f t="shared" si="39"/>
        <v>-26</v>
      </c>
      <c r="O507" s="6" t="s">
        <v>25</v>
      </c>
      <c r="P507" s="15">
        <v>44914</v>
      </c>
      <c r="Q507" s="9" t="s">
        <v>1395</v>
      </c>
      <c r="R507" s="16">
        <v>44922</v>
      </c>
      <c r="S507" s="17" t="s">
        <v>1353</v>
      </c>
      <c r="T507" s="18"/>
      <c r="U507" s="19" t="s">
        <v>461</v>
      </c>
    </row>
    <row r="508" spans="1:22" s="74" customFormat="1" ht="19.5" customHeight="1">
      <c r="A508" s="24"/>
      <c r="B508" s="33"/>
      <c r="C508" s="27"/>
      <c r="D508" s="27"/>
      <c r="E508" s="28"/>
      <c r="F508" s="28"/>
      <c r="G508" s="96"/>
      <c r="H508" s="29"/>
      <c r="I508" s="87">
        <f>SUM(I108:I507)</f>
        <v>31304184.859999996</v>
      </c>
      <c r="J508" s="87">
        <f>SUM(J108:J507)</f>
        <v>31260174.66</v>
      </c>
      <c r="K508" s="87">
        <f>SUM(K108:K507)</f>
        <v>44010.200000000004</v>
      </c>
      <c r="L508" s="30"/>
      <c r="M508" s="29"/>
      <c r="N508" s="31"/>
      <c r="O508" s="32"/>
      <c r="P508" s="32"/>
      <c r="Q508" s="33"/>
      <c r="R508" s="34"/>
      <c r="T508" s="97"/>
      <c r="U508" s="73"/>
    </row>
    <row r="509" spans="1:22" s="44" customFormat="1" ht="19.5" customHeight="1">
      <c r="A509" s="292"/>
      <c r="B509" s="293"/>
      <c r="C509" s="293"/>
      <c r="D509" s="293"/>
      <c r="E509" s="293"/>
      <c r="F509" s="293"/>
      <c r="G509" s="294"/>
      <c r="H509" s="98"/>
      <c r="I509" s="98"/>
      <c r="J509" s="98"/>
      <c r="K509" s="98"/>
      <c r="L509" s="98"/>
      <c r="M509" s="98"/>
      <c r="N509" s="98"/>
      <c r="O509" s="98"/>
      <c r="P509" s="98"/>
      <c r="Q509" s="99"/>
      <c r="R509" s="98"/>
      <c r="S509" s="89"/>
      <c r="T509" s="100"/>
      <c r="U509" s="89"/>
    </row>
    <row r="510" spans="1:22" s="109" customFormat="1" ht="41.25" hidden="1" customHeight="1">
      <c r="A510" s="101" t="s">
        <v>2</v>
      </c>
      <c r="B510" s="101" t="s">
        <v>3</v>
      </c>
      <c r="C510" s="102" t="s">
        <v>4</v>
      </c>
      <c r="D510" s="103" t="s">
        <v>5</v>
      </c>
      <c r="E510" s="102" t="s">
        <v>6</v>
      </c>
      <c r="F510" s="104" t="s">
        <v>7</v>
      </c>
      <c r="G510" s="9" t="s">
        <v>8</v>
      </c>
      <c r="H510" s="105" t="s">
        <v>9</v>
      </c>
      <c r="I510" s="101" t="s">
        <v>10</v>
      </c>
      <c r="J510" s="101" t="s">
        <v>11</v>
      </c>
      <c r="K510" s="106" t="s">
        <v>12</v>
      </c>
      <c r="L510" s="102" t="s">
        <v>13</v>
      </c>
      <c r="M510" s="107" t="s">
        <v>14</v>
      </c>
      <c r="N510" s="101" t="s">
        <v>15</v>
      </c>
      <c r="O510" s="101"/>
      <c r="P510" s="101"/>
      <c r="Q510" s="107"/>
      <c r="R510" s="101" t="s">
        <v>244</v>
      </c>
      <c r="S510" s="108"/>
      <c r="T510" s="100"/>
      <c r="U510" s="108"/>
    </row>
    <row r="511" spans="1:22" s="44" customFormat="1" ht="25.5" hidden="1" customHeight="1">
      <c r="A511" s="14"/>
      <c r="B511" s="14"/>
      <c r="C511" s="110"/>
      <c r="D511" s="111"/>
      <c r="E511" s="112"/>
      <c r="F511" s="113"/>
      <c r="G511" s="75"/>
      <c r="H511" s="114"/>
      <c r="I511" s="115"/>
      <c r="J511" s="115"/>
      <c r="K511" s="116"/>
      <c r="L511" s="110"/>
      <c r="M511" s="117"/>
      <c r="N511" s="14"/>
      <c r="O511" s="14"/>
      <c r="P511" s="14"/>
      <c r="Q511" s="118" t="s">
        <v>0</v>
      </c>
      <c r="R511" s="14"/>
      <c r="S511" s="89"/>
      <c r="T511" s="100"/>
      <c r="U511" s="89"/>
    </row>
    <row r="512" spans="1:22" s="44" customFormat="1" ht="16.5" hidden="1">
      <c r="A512" s="14"/>
      <c r="B512" s="14"/>
      <c r="C512" s="110"/>
      <c r="D512" s="111"/>
      <c r="E512" s="112"/>
      <c r="F512" s="113"/>
      <c r="G512" s="75"/>
      <c r="H512" s="114"/>
      <c r="I512" s="115"/>
      <c r="J512" s="115"/>
      <c r="K512" s="116"/>
      <c r="L512" s="110"/>
      <c r="M512" s="117"/>
      <c r="N512" s="14"/>
      <c r="O512" s="14"/>
      <c r="P512" s="14"/>
      <c r="Q512" s="118"/>
      <c r="R512" s="14"/>
      <c r="S512" s="89"/>
      <c r="T512" s="100"/>
      <c r="U512" s="89"/>
    </row>
    <row r="513" spans="1:21" s="44" customFormat="1" ht="16.5" hidden="1">
      <c r="A513" s="14"/>
      <c r="B513" s="14"/>
      <c r="C513" s="110"/>
      <c r="D513" s="111"/>
      <c r="E513" s="112"/>
      <c r="F513" s="113"/>
      <c r="G513" s="75"/>
      <c r="H513" s="114"/>
      <c r="I513" s="115"/>
      <c r="J513" s="115"/>
      <c r="K513" s="116"/>
      <c r="L513" s="110"/>
      <c r="M513" s="117"/>
      <c r="N513" s="14"/>
      <c r="O513" s="14"/>
      <c r="P513" s="14"/>
      <c r="Q513" s="118"/>
      <c r="R513" s="14"/>
      <c r="S513" s="89"/>
      <c r="T513" s="100"/>
      <c r="U513" s="89"/>
    </row>
    <row r="514" spans="1:21" s="121" customFormat="1" ht="19.5" hidden="1" customHeight="1">
      <c r="A514" s="14"/>
      <c r="B514" s="14"/>
      <c r="C514" s="110"/>
      <c r="D514" s="111"/>
      <c r="E514" s="112"/>
      <c r="F514" s="113"/>
      <c r="G514" s="75"/>
      <c r="H514" s="114"/>
      <c r="I514" s="115"/>
      <c r="J514" s="115"/>
      <c r="K514" s="116"/>
      <c r="L514" s="110"/>
      <c r="M514" s="117"/>
      <c r="N514" s="14"/>
      <c r="O514" s="14"/>
      <c r="P514" s="14"/>
      <c r="Q514" s="118"/>
      <c r="R514" s="14"/>
      <c r="S514" s="119"/>
      <c r="T514" s="120"/>
      <c r="U514" s="119"/>
    </row>
    <row r="515" spans="1:21" s="21" customFormat="1" ht="16.5" hidden="1">
      <c r="A515" s="64"/>
      <c r="B515" s="64"/>
      <c r="C515" s="64"/>
      <c r="D515" s="65"/>
      <c r="E515" s="122"/>
      <c r="F515" s="123"/>
      <c r="G515" s="124"/>
      <c r="H515" s="125"/>
      <c r="I515" s="126">
        <f>SUM(I511:I514)</f>
        <v>0</v>
      </c>
      <c r="J515" s="126">
        <f>SUM(J511:J514)</f>
        <v>0</v>
      </c>
      <c r="K515" s="127">
        <f>I515-J515</f>
        <v>0</v>
      </c>
      <c r="L515" s="64"/>
      <c r="M515" s="69"/>
      <c r="N515" s="63"/>
      <c r="O515" s="64"/>
      <c r="P515" s="64"/>
      <c r="Q515" s="128"/>
      <c r="R515" s="129"/>
      <c r="S515" s="130"/>
      <c r="T515" s="18"/>
      <c r="U515" s="131"/>
    </row>
    <row r="516" spans="1:21" s="109" customFormat="1" ht="23.25" hidden="1" customHeight="1">
      <c r="A516" s="45"/>
      <c r="B516" s="45"/>
      <c r="C516" s="132"/>
      <c r="D516" s="35"/>
      <c r="E516" s="133"/>
      <c r="F516" s="133"/>
      <c r="G516" s="75"/>
      <c r="H516" s="45"/>
      <c r="I516" s="134"/>
      <c r="J516" s="134"/>
      <c r="K516" s="135"/>
      <c r="L516" s="132"/>
      <c r="M516" s="136"/>
      <c r="N516" s="45"/>
      <c r="O516" s="45"/>
      <c r="P516" s="137"/>
      <c r="Q516" s="136"/>
      <c r="R516" s="138"/>
      <c r="T516" s="100"/>
      <c r="U516" s="108"/>
    </row>
    <row r="517" spans="1:21" s="43" customFormat="1" ht="29.25" hidden="1" customHeight="1">
      <c r="A517" s="297" t="s">
        <v>245</v>
      </c>
      <c r="B517" s="298"/>
      <c r="C517" s="298"/>
      <c r="D517" s="298"/>
      <c r="E517" s="298"/>
      <c r="F517" s="298"/>
      <c r="G517" s="304"/>
      <c r="H517" s="139"/>
      <c r="I517" s="139"/>
      <c r="J517" s="139"/>
      <c r="K517" s="139"/>
      <c r="L517" s="139"/>
      <c r="M517" s="139"/>
      <c r="N517" s="139"/>
      <c r="O517" s="139"/>
      <c r="P517" s="139"/>
      <c r="Q517" s="99"/>
      <c r="R517" s="139"/>
      <c r="S517" s="140"/>
      <c r="T517" s="100"/>
      <c r="U517" s="140"/>
    </row>
    <row r="518" spans="1:21" s="44" customFormat="1" ht="51.75" hidden="1" customHeight="1">
      <c r="A518" s="14" t="s">
        <v>2</v>
      </c>
      <c r="B518" s="14" t="s">
        <v>3</v>
      </c>
      <c r="C518" s="110" t="s">
        <v>4</v>
      </c>
      <c r="D518" s="111" t="s">
        <v>5</v>
      </c>
      <c r="E518" s="110" t="s">
        <v>6</v>
      </c>
      <c r="F518" s="141" t="s">
        <v>7</v>
      </c>
      <c r="G518" s="9" t="s">
        <v>8</v>
      </c>
      <c r="H518" s="114" t="s">
        <v>9</v>
      </c>
      <c r="I518" s="14" t="s">
        <v>10</v>
      </c>
      <c r="J518" s="14" t="s">
        <v>11</v>
      </c>
      <c r="K518" s="142" t="s">
        <v>12</v>
      </c>
      <c r="L518" s="110" t="s">
        <v>13</v>
      </c>
      <c r="M518" s="117" t="s">
        <v>14</v>
      </c>
      <c r="N518" s="14" t="s">
        <v>15</v>
      </c>
      <c r="O518" s="14"/>
      <c r="P518" s="14"/>
      <c r="Q518" s="107"/>
      <c r="R518" s="14" t="s">
        <v>244</v>
      </c>
      <c r="S518" s="89"/>
      <c r="T518" s="100"/>
      <c r="U518" s="89"/>
    </row>
    <row r="519" spans="1:21" s="44" customFormat="1" ht="16.5" hidden="1">
      <c r="A519" s="14"/>
      <c r="B519" s="14"/>
      <c r="C519" s="110"/>
      <c r="D519" s="111"/>
      <c r="E519" s="112"/>
      <c r="F519" s="113"/>
      <c r="G519" s="75"/>
      <c r="H519" s="114"/>
      <c r="I519" s="143"/>
      <c r="J519" s="115"/>
      <c r="K519" s="116"/>
      <c r="L519" s="110"/>
      <c r="M519" s="117"/>
      <c r="N519" s="14"/>
      <c r="O519" s="14"/>
      <c r="P519" s="14"/>
      <c r="Q519" s="118"/>
      <c r="R519" s="14"/>
      <c r="S519" s="89"/>
      <c r="T519" s="100"/>
      <c r="U519" s="89"/>
    </row>
    <row r="520" spans="1:21" s="121" customFormat="1" ht="19.5" hidden="1" customHeight="1">
      <c r="A520" s="14"/>
      <c r="B520" s="14"/>
      <c r="C520" s="110"/>
      <c r="D520" s="111"/>
      <c r="E520" s="112"/>
      <c r="F520" s="113"/>
      <c r="G520" s="75"/>
      <c r="H520" s="114"/>
      <c r="I520" s="143"/>
      <c r="J520" s="115"/>
      <c r="K520" s="116"/>
      <c r="L520" s="110"/>
      <c r="M520" s="117"/>
      <c r="N520" s="14"/>
      <c r="O520" s="14"/>
      <c r="P520" s="14"/>
      <c r="Q520" s="118"/>
      <c r="R520" s="14"/>
      <c r="S520" s="119"/>
      <c r="T520" s="120"/>
      <c r="U520" s="119"/>
    </row>
    <row r="521" spans="1:21" s="21" customFormat="1" ht="16.5" hidden="1">
      <c r="A521" s="63"/>
      <c r="B521" s="63"/>
      <c r="C521" s="64"/>
      <c r="D521" s="65"/>
      <c r="E521" s="122"/>
      <c r="F521" s="123"/>
      <c r="G521" s="124"/>
      <c r="H521" s="67"/>
      <c r="I521" s="144">
        <f>SUM(I519:I520)</f>
        <v>0</v>
      </c>
      <c r="J521" s="144">
        <f>SUM(J519:J520)</f>
        <v>0</v>
      </c>
      <c r="K521" s="127">
        <f>I521-J521</f>
        <v>0</v>
      </c>
      <c r="L521" s="64"/>
      <c r="M521" s="69"/>
      <c r="N521" s="63"/>
      <c r="O521" s="63"/>
      <c r="P521" s="63"/>
      <c r="Q521" s="128"/>
      <c r="R521" s="145"/>
      <c r="S521" s="130"/>
      <c r="T521" s="18"/>
      <c r="U521" s="131"/>
    </row>
    <row r="522" spans="1:21" s="109" customFormat="1" ht="28.5" customHeight="1">
      <c r="A522" s="35"/>
      <c r="B522" s="146"/>
      <c r="C522" s="147"/>
      <c r="D522" s="148"/>
      <c r="E522" s="149"/>
      <c r="F522" s="149"/>
      <c r="G522" s="9"/>
      <c r="H522" s="53"/>
      <c r="I522" s="150"/>
      <c r="J522" s="37"/>
      <c r="K522" s="151"/>
      <c r="L522" s="35"/>
      <c r="M522" s="36"/>
      <c r="N522" s="37"/>
      <c r="O522" s="35"/>
      <c r="P522" s="152"/>
      <c r="Q522" s="36"/>
      <c r="R522" s="153"/>
      <c r="T522" s="100"/>
      <c r="U522" s="108"/>
    </row>
    <row r="523" spans="1:21" s="43" customFormat="1" ht="31.5" customHeight="1">
      <c r="A523" s="297" t="s">
        <v>246</v>
      </c>
      <c r="B523" s="298"/>
      <c r="C523" s="298"/>
      <c r="D523" s="298"/>
      <c r="E523" s="298"/>
      <c r="F523" s="298"/>
      <c r="G523" s="304"/>
      <c r="H523" s="139"/>
      <c r="I523" s="139"/>
      <c r="J523" s="139"/>
      <c r="K523" s="139"/>
      <c r="L523" s="139"/>
      <c r="M523" s="139"/>
      <c r="N523" s="139"/>
      <c r="O523" s="139"/>
      <c r="P523" s="139"/>
      <c r="Q523" s="99"/>
      <c r="R523" s="139"/>
      <c r="S523" s="140"/>
      <c r="T523" s="100"/>
      <c r="U523" s="140"/>
    </row>
    <row r="524" spans="1:21" s="44" customFormat="1" ht="48.75" customHeight="1">
      <c r="A524" s="101" t="s">
        <v>2</v>
      </c>
      <c r="B524" s="101" t="s">
        <v>3</v>
      </c>
      <c r="C524" s="102" t="s">
        <v>4</v>
      </c>
      <c r="D524" s="103" t="s">
        <v>5</v>
      </c>
      <c r="E524" s="102" t="s">
        <v>6</v>
      </c>
      <c r="F524" s="104" t="s">
        <v>7</v>
      </c>
      <c r="G524" s="9" t="s">
        <v>8</v>
      </c>
      <c r="H524" s="105" t="s">
        <v>9</v>
      </c>
      <c r="I524" s="101" t="s">
        <v>10</v>
      </c>
      <c r="J524" s="101" t="s">
        <v>11</v>
      </c>
      <c r="K524" s="106" t="s">
        <v>12</v>
      </c>
      <c r="L524" s="102" t="s">
        <v>13</v>
      </c>
      <c r="M524" s="107" t="s">
        <v>14</v>
      </c>
      <c r="N524" s="101" t="s">
        <v>15</v>
      </c>
      <c r="O524" s="101"/>
      <c r="P524" s="101"/>
      <c r="Q524" s="117"/>
      <c r="R524" s="101" t="s">
        <v>244</v>
      </c>
      <c r="S524" s="89"/>
      <c r="T524" s="100"/>
      <c r="U524" s="89"/>
    </row>
    <row r="525" spans="1:21" s="44" customFormat="1" ht="60" customHeight="1">
      <c r="A525" s="14">
        <v>1</v>
      </c>
      <c r="B525" s="14" t="s">
        <v>100</v>
      </c>
      <c r="C525" s="6" t="s">
        <v>20</v>
      </c>
      <c r="D525" s="111">
        <v>1</v>
      </c>
      <c r="E525" s="112">
        <v>44634</v>
      </c>
      <c r="F525" s="7" t="s">
        <v>21</v>
      </c>
      <c r="G525" s="9" t="s">
        <v>247</v>
      </c>
      <c r="H525" s="114" t="s">
        <v>279</v>
      </c>
      <c r="I525" s="115">
        <v>19998.5</v>
      </c>
      <c r="J525" s="115">
        <v>19998.5</v>
      </c>
      <c r="K525" s="116"/>
      <c r="L525" s="110">
        <v>53.5</v>
      </c>
      <c r="M525" s="113" t="s">
        <v>248</v>
      </c>
      <c r="N525" s="14"/>
      <c r="O525" s="14"/>
      <c r="P525" s="14"/>
      <c r="Q525" s="29" t="s">
        <v>77</v>
      </c>
      <c r="R525" s="154">
        <v>44638</v>
      </c>
      <c r="S525" s="7" t="s">
        <v>78</v>
      </c>
      <c r="T525" s="100"/>
      <c r="U525" s="89"/>
    </row>
    <row r="526" spans="1:21" s="121" customFormat="1" ht="60" customHeight="1">
      <c r="A526" s="14">
        <v>2</v>
      </c>
      <c r="B526" s="14" t="s">
        <v>100</v>
      </c>
      <c r="C526" s="6" t="s">
        <v>20</v>
      </c>
      <c r="D526" s="111">
        <v>2</v>
      </c>
      <c r="E526" s="112">
        <v>44634</v>
      </c>
      <c r="F526" s="7" t="s">
        <v>21</v>
      </c>
      <c r="G526" s="9" t="s">
        <v>249</v>
      </c>
      <c r="H526" s="114" t="s">
        <v>279</v>
      </c>
      <c r="I526" s="115">
        <v>19998.5</v>
      </c>
      <c r="J526" s="115">
        <v>19998.5</v>
      </c>
      <c r="K526" s="116"/>
      <c r="L526" s="110">
        <v>53.5</v>
      </c>
      <c r="M526" s="113" t="s">
        <v>248</v>
      </c>
      <c r="N526" s="14"/>
      <c r="O526" s="14"/>
      <c r="P526" s="14"/>
      <c r="Q526" s="29" t="s">
        <v>77</v>
      </c>
      <c r="R526" s="154">
        <v>44638</v>
      </c>
      <c r="S526" s="7" t="s">
        <v>78</v>
      </c>
      <c r="T526" s="120"/>
      <c r="U526" s="119"/>
    </row>
    <row r="527" spans="1:21" s="21" customFormat="1" ht="16.5">
      <c r="A527" s="64"/>
      <c r="B527" s="64"/>
      <c r="C527" s="64"/>
      <c r="D527" s="65"/>
      <c r="E527" s="122"/>
      <c r="F527" s="123"/>
      <c r="G527" s="124"/>
      <c r="H527" s="125"/>
      <c r="I527" s="126">
        <f>SUM(I525:I526)</f>
        <v>39997</v>
      </c>
      <c r="J527" s="126">
        <f>SUM(J525:J526)</f>
        <v>39997</v>
      </c>
      <c r="K527" s="127">
        <f>I527-J527</f>
        <v>0</v>
      </c>
      <c r="L527" s="64"/>
      <c r="M527" s="69"/>
      <c r="N527" s="63"/>
      <c r="O527" s="64"/>
      <c r="P527" s="64"/>
      <c r="Q527" s="128"/>
      <c r="R527" s="129"/>
      <c r="S527" s="155"/>
      <c r="T527" s="18"/>
      <c r="U527" s="131"/>
    </row>
    <row r="528" spans="1:21" s="109" customFormat="1" ht="30" hidden="1" customHeight="1">
      <c r="A528" s="35"/>
      <c r="B528" s="146"/>
      <c r="C528" s="147"/>
      <c r="D528" s="148"/>
      <c r="E528" s="149"/>
      <c r="F528" s="149"/>
      <c r="G528" s="9"/>
      <c r="H528" s="53"/>
      <c r="I528" s="150"/>
      <c r="J528" s="37"/>
      <c r="K528" s="151"/>
      <c r="L528" s="35"/>
      <c r="M528" s="36"/>
      <c r="N528" s="37"/>
      <c r="O528" s="35"/>
      <c r="P528" s="152"/>
      <c r="Q528" s="36"/>
      <c r="R528" s="153"/>
      <c r="T528" s="100"/>
      <c r="U528" s="108"/>
    </row>
    <row r="529" spans="1:44" s="44" customFormat="1" ht="29.25" hidden="1" customHeight="1">
      <c r="A529" s="292" t="s">
        <v>250</v>
      </c>
      <c r="B529" s="293"/>
      <c r="C529" s="293"/>
      <c r="D529" s="293"/>
      <c r="E529" s="293"/>
      <c r="F529" s="293"/>
      <c r="G529" s="294"/>
      <c r="H529" s="98"/>
      <c r="I529" s="98"/>
      <c r="J529" s="98"/>
      <c r="K529" s="98"/>
      <c r="L529" s="98"/>
      <c r="M529" s="98"/>
      <c r="N529" s="98"/>
      <c r="O529" s="98"/>
      <c r="P529" s="98"/>
      <c r="Q529" s="99"/>
      <c r="R529" s="98"/>
      <c r="S529" s="89"/>
      <c r="T529" s="100"/>
      <c r="U529" s="89"/>
    </row>
    <row r="530" spans="1:44" s="44" customFormat="1" ht="41.25" hidden="1" customHeight="1">
      <c r="A530" s="101" t="s">
        <v>2</v>
      </c>
      <c r="B530" s="101" t="s">
        <v>3</v>
      </c>
      <c r="C530" s="102" t="s">
        <v>4</v>
      </c>
      <c r="D530" s="103" t="s">
        <v>5</v>
      </c>
      <c r="E530" s="102" t="s">
        <v>6</v>
      </c>
      <c r="F530" s="104" t="s">
        <v>7</v>
      </c>
      <c r="G530" s="9" t="s">
        <v>8</v>
      </c>
      <c r="H530" s="105" t="s">
        <v>9</v>
      </c>
      <c r="I530" s="101" t="s">
        <v>10</v>
      </c>
      <c r="J530" s="101" t="s">
        <v>11</v>
      </c>
      <c r="K530" s="106" t="s">
        <v>12</v>
      </c>
      <c r="L530" s="102" t="s">
        <v>13</v>
      </c>
      <c r="M530" s="107" t="s">
        <v>14</v>
      </c>
      <c r="N530" s="101" t="s">
        <v>15</v>
      </c>
      <c r="O530" s="101"/>
      <c r="P530" s="101"/>
      <c r="Q530" s="107"/>
      <c r="R530" s="101" t="s">
        <v>244</v>
      </c>
      <c r="S530" s="89"/>
      <c r="T530" s="100"/>
      <c r="U530" s="89"/>
    </row>
    <row r="531" spans="1:44" s="44" customFormat="1" ht="16.5" hidden="1">
      <c r="A531" s="14"/>
      <c r="B531" s="14"/>
      <c r="C531" s="110"/>
      <c r="D531" s="111"/>
      <c r="E531" s="112"/>
      <c r="F531" s="113"/>
      <c r="G531" s="75"/>
      <c r="H531" s="114"/>
      <c r="I531" s="115"/>
      <c r="J531" s="115"/>
      <c r="K531" s="116"/>
      <c r="L531" s="110"/>
      <c r="M531" s="117"/>
      <c r="N531" s="14"/>
      <c r="O531" s="14"/>
      <c r="P531" s="14"/>
      <c r="Q531" s="118"/>
      <c r="R531" s="14"/>
      <c r="S531" s="89"/>
      <c r="T531" s="100"/>
      <c r="U531" s="89"/>
    </row>
    <row r="532" spans="1:44" s="121" customFormat="1" ht="19.5" hidden="1" customHeight="1">
      <c r="A532" s="14"/>
      <c r="B532" s="14"/>
      <c r="C532" s="110"/>
      <c r="D532" s="111"/>
      <c r="E532" s="112"/>
      <c r="F532" s="113"/>
      <c r="G532" s="75"/>
      <c r="H532" s="114"/>
      <c r="I532" s="115"/>
      <c r="J532" s="115"/>
      <c r="K532" s="116"/>
      <c r="L532" s="110"/>
      <c r="M532" s="117"/>
      <c r="N532" s="14"/>
      <c r="O532" s="14"/>
      <c r="P532" s="14"/>
      <c r="Q532" s="118"/>
      <c r="R532" s="14"/>
      <c r="S532" s="119"/>
      <c r="T532" s="120"/>
      <c r="U532" s="119"/>
    </row>
    <row r="533" spans="1:44" s="52" customFormat="1" ht="14.1" hidden="1" customHeight="1">
      <c r="A533" s="64"/>
      <c r="B533" s="64"/>
      <c r="C533" s="64"/>
      <c r="D533" s="65"/>
      <c r="E533" s="122"/>
      <c r="F533" s="123"/>
      <c r="G533" s="124"/>
      <c r="H533" s="125"/>
      <c r="I533" s="126">
        <f>SUM(I531:I532)</f>
        <v>0</v>
      </c>
      <c r="J533" s="126">
        <f>SUM(J531:J532)</f>
        <v>0</v>
      </c>
      <c r="K533" s="127">
        <f>I533-J533</f>
        <v>0</v>
      </c>
      <c r="L533" s="64"/>
      <c r="M533" s="69"/>
      <c r="N533" s="63"/>
      <c r="O533" s="64"/>
      <c r="P533" s="64"/>
      <c r="Q533" s="128"/>
      <c r="R533" s="129"/>
      <c r="T533" s="51"/>
      <c r="U533" s="156"/>
    </row>
    <row r="534" spans="1:44" s="157" customFormat="1" ht="27.75" hidden="1" customHeight="1">
      <c r="A534" s="35"/>
      <c r="B534" s="146"/>
      <c r="C534" s="147"/>
      <c r="D534" s="148"/>
      <c r="E534" s="149"/>
      <c r="F534" s="149"/>
      <c r="G534" s="9"/>
      <c r="H534" s="53"/>
      <c r="I534" s="150"/>
      <c r="J534" s="37"/>
      <c r="K534" s="151"/>
      <c r="L534" s="35"/>
      <c r="M534" s="36"/>
      <c r="N534" s="37"/>
      <c r="O534" s="35"/>
      <c r="P534" s="152"/>
      <c r="Q534" s="36"/>
      <c r="R534" s="153"/>
      <c r="T534" s="51"/>
      <c r="U534" s="158"/>
    </row>
    <row r="535" spans="1:44" s="157" customFormat="1" ht="24.75" hidden="1" customHeight="1">
      <c r="A535" s="292" t="s">
        <v>251</v>
      </c>
      <c r="B535" s="293"/>
      <c r="C535" s="293"/>
      <c r="D535" s="293"/>
      <c r="E535" s="293"/>
      <c r="F535" s="293"/>
      <c r="G535" s="294"/>
      <c r="H535" s="98"/>
      <c r="I535" s="98"/>
      <c r="J535" s="98"/>
      <c r="K535" s="98"/>
      <c r="L535" s="98"/>
      <c r="M535" s="98"/>
      <c r="N535" s="98"/>
      <c r="O535" s="98"/>
      <c r="P535" s="98"/>
      <c r="Q535" s="99"/>
      <c r="R535" s="98"/>
      <c r="S535" s="158"/>
      <c r="T535" s="51"/>
      <c r="U535" s="158"/>
    </row>
    <row r="536" spans="1:44" s="52" customFormat="1" ht="54" hidden="1" customHeight="1">
      <c r="A536" s="101" t="s">
        <v>2</v>
      </c>
      <c r="B536" s="101" t="s">
        <v>3</v>
      </c>
      <c r="C536" s="102" t="s">
        <v>4</v>
      </c>
      <c r="D536" s="103" t="s">
        <v>5</v>
      </c>
      <c r="E536" s="102" t="s">
        <v>6</v>
      </c>
      <c r="F536" s="104" t="s">
        <v>7</v>
      </c>
      <c r="G536" s="9" t="s">
        <v>8</v>
      </c>
      <c r="H536" s="105" t="s">
        <v>9</v>
      </c>
      <c r="I536" s="101" t="s">
        <v>10</v>
      </c>
      <c r="J536" s="101" t="s">
        <v>11</v>
      </c>
      <c r="K536" s="106" t="s">
        <v>12</v>
      </c>
      <c r="L536" s="102" t="s">
        <v>13</v>
      </c>
      <c r="M536" s="107" t="s">
        <v>14</v>
      </c>
      <c r="N536" s="101" t="s">
        <v>15</v>
      </c>
      <c r="O536" s="101"/>
      <c r="P536" s="101"/>
      <c r="Q536" s="107"/>
      <c r="R536" s="101" t="s">
        <v>244</v>
      </c>
      <c r="S536" s="156"/>
      <c r="T536" s="51"/>
      <c r="U536" s="156"/>
    </row>
    <row r="537" spans="1:44" s="21" customFormat="1" ht="14.1" hidden="1" customHeight="1">
      <c r="A537" s="14"/>
      <c r="B537" s="14"/>
      <c r="C537" s="110"/>
      <c r="D537" s="111"/>
      <c r="E537" s="112"/>
      <c r="F537" s="113"/>
      <c r="G537" s="75"/>
      <c r="H537" s="114"/>
      <c r="I537" s="115"/>
      <c r="J537" s="115"/>
      <c r="K537" s="116"/>
      <c r="L537" s="110"/>
      <c r="M537" s="117"/>
      <c r="N537" s="14"/>
      <c r="O537" s="14"/>
      <c r="P537" s="14"/>
      <c r="Q537" s="118"/>
      <c r="R537" s="14"/>
      <c r="S537" s="130"/>
      <c r="T537" s="18"/>
      <c r="U537" s="131"/>
    </row>
    <row r="538" spans="1:44" s="162" customFormat="1" ht="14.1" hidden="1" customHeight="1">
      <c r="A538" s="14"/>
      <c r="B538" s="14"/>
      <c r="C538" s="110"/>
      <c r="D538" s="111"/>
      <c r="E538" s="112"/>
      <c r="F538" s="113"/>
      <c r="G538" s="75"/>
      <c r="H538" s="114"/>
      <c r="I538" s="115"/>
      <c r="J538" s="115"/>
      <c r="K538" s="116"/>
      <c r="L538" s="110"/>
      <c r="M538" s="117"/>
      <c r="N538" s="14"/>
      <c r="O538" s="14"/>
      <c r="P538" s="14"/>
      <c r="Q538" s="118"/>
      <c r="R538" s="14"/>
      <c r="S538" s="159"/>
      <c r="T538" s="160"/>
      <c r="U538" s="16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132"/>
      <c r="AQ538" s="41"/>
      <c r="AR538" s="58"/>
    </row>
    <row r="539" spans="1:44" s="162" customFormat="1" ht="14.1" hidden="1" customHeight="1">
      <c r="A539" s="64"/>
      <c r="B539" s="64"/>
      <c r="C539" s="64"/>
      <c r="D539" s="65"/>
      <c r="E539" s="122"/>
      <c r="F539" s="123"/>
      <c r="G539" s="124"/>
      <c r="H539" s="125"/>
      <c r="I539" s="126">
        <f>SUM(I537:I538)</f>
        <v>0</v>
      </c>
      <c r="J539" s="126">
        <f>SUM(J537:J538)</f>
        <v>0</v>
      </c>
      <c r="K539" s="127">
        <f>I539-J539</f>
        <v>0</v>
      </c>
      <c r="L539" s="64"/>
      <c r="M539" s="69"/>
      <c r="N539" s="63"/>
      <c r="O539" s="64"/>
      <c r="P539" s="64"/>
      <c r="Q539" s="128"/>
      <c r="R539" s="129"/>
      <c r="S539" s="159"/>
      <c r="T539" s="160"/>
      <c r="U539" s="16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132"/>
      <c r="AQ539" s="41"/>
      <c r="AR539" s="58"/>
    </row>
    <row r="540" spans="1:44" s="162" customFormat="1" ht="14.1" hidden="1" customHeight="1">
      <c r="A540" s="53"/>
      <c r="B540" s="53"/>
      <c r="C540" s="163"/>
      <c r="D540" s="35"/>
      <c r="E540" s="164"/>
      <c r="F540" s="164"/>
      <c r="G540" s="165"/>
      <c r="H540" s="53"/>
      <c r="I540" s="166"/>
      <c r="J540" s="166"/>
      <c r="K540" s="167"/>
      <c r="L540" s="52"/>
      <c r="M540" s="168"/>
      <c r="N540" s="150"/>
      <c r="O540" s="53"/>
      <c r="P540" s="53"/>
      <c r="Q540" s="168"/>
      <c r="R540" s="169"/>
      <c r="T540" s="160"/>
      <c r="U540" s="16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132"/>
      <c r="AQ540" s="41"/>
      <c r="AR540" s="58"/>
    </row>
    <row r="541" spans="1:44" s="162" customFormat="1" ht="14.1" customHeight="1">
      <c r="A541" s="170"/>
      <c r="B541" s="171" t="s">
        <v>252</v>
      </c>
      <c r="C541" s="172"/>
      <c r="D541" s="173" t="s">
        <v>253</v>
      </c>
      <c r="E541" s="48"/>
      <c r="F541" s="48"/>
      <c r="G541" s="174"/>
      <c r="H541" s="157"/>
      <c r="I541" s="175"/>
      <c r="J541" s="150"/>
      <c r="K541" s="176"/>
      <c r="L541" s="163"/>
      <c r="M541" s="168"/>
      <c r="N541" s="150"/>
      <c r="O541" s="170"/>
      <c r="P541" s="170"/>
      <c r="Q541" s="168"/>
      <c r="R541" s="177"/>
      <c r="T541" s="160"/>
      <c r="U541" s="16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132"/>
      <c r="AQ541" s="41"/>
      <c r="AR541" s="58"/>
    </row>
    <row r="542" spans="1:44" s="162" customFormat="1" ht="14.1" customHeight="1">
      <c r="A542" s="170"/>
      <c r="B542" s="171" t="s">
        <v>254</v>
      </c>
      <c r="C542" s="178"/>
      <c r="D542" s="179"/>
      <c r="E542" s="180"/>
      <c r="F542" s="149"/>
      <c r="G542" s="60"/>
      <c r="H542" s="181"/>
      <c r="I542" s="181"/>
      <c r="J542" s="181"/>
      <c r="K542" s="181"/>
      <c r="L542" s="163"/>
      <c r="M542" s="168"/>
      <c r="N542" s="150"/>
      <c r="O542" s="170"/>
      <c r="P542" s="170"/>
      <c r="Q542" s="168"/>
      <c r="R542" s="177"/>
      <c r="T542" s="160"/>
      <c r="U542" s="16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132"/>
      <c r="AQ542" s="41"/>
      <c r="AR542" s="58"/>
    </row>
    <row r="543" spans="1:44" s="162" customFormat="1" ht="14.1" customHeight="1">
      <c r="A543" s="53"/>
      <c r="B543" s="182"/>
      <c r="C543" s="178"/>
      <c r="D543" s="179"/>
      <c r="E543" s="180"/>
      <c r="F543" s="149"/>
      <c r="G543" s="60"/>
      <c r="H543" s="183"/>
      <c r="I543" s="184"/>
      <c r="J543" s="184"/>
      <c r="K543" s="185"/>
      <c r="L543" s="181"/>
      <c r="M543" s="168"/>
      <c r="N543" s="150"/>
      <c r="O543" s="53"/>
      <c r="P543" s="53"/>
      <c r="Q543" s="168"/>
      <c r="R543" s="47"/>
      <c r="T543" s="160"/>
      <c r="U543" s="16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132"/>
      <c r="AQ543" s="41"/>
      <c r="AR543" s="58"/>
    </row>
    <row r="544" spans="1:44" s="162" customFormat="1" ht="14.1" customHeight="1">
      <c r="A544" s="35"/>
      <c r="B544" s="148"/>
      <c r="C544" s="148"/>
      <c r="D544" s="148"/>
      <c r="E544" s="59"/>
      <c r="F544" s="59"/>
      <c r="G544" s="60"/>
      <c r="H544" s="337" t="s">
        <v>255</v>
      </c>
      <c r="I544" s="338"/>
      <c r="J544" s="338"/>
      <c r="K544" s="338"/>
      <c r="L544" s="339"/>
      <c r="M544" s="36"/>
      <c r="N544" s="37"/>
      <c r="O544" s="35"/>
      <c r="P544" s="35"/>
      <c r="Q544" s="36"/>
      <c r="R544" s="39"/>
      <c r="T544" s="160"/>
      <c r="U544" s="16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132"/>
      <c r="AQ544" s="41"/>
      <c r="AR544" s="58"/>
    </row>
    <row r="545" spans="1:44" s="162" customFormat="1" ht="14.1" customHeight="1">
      <c r="A545" s="41"/>
      <c r="B545" s="41"/>
      <c r="C545" s="41"/>
      <c r="D545" s="39"/>
      <c r="E545" s="41"/>
      <c r="F545" s="41"/>
      <c r="G545" s="60"/>
      <c r="H545" s="187" t="s">
        <v>256</v>
      </c>
      <c r="I545" s="188" t="s">
        <v>257</v>
      </c>
      <c r="J545" s="188" t="s">
        <v>258</v>
      </c>
      <c r="K545" s="188" t="s">
        <v>259</v>
      </c>
      <c r="L545" s="189" t="s">
        <v>260</v>
      </c>
      <c r="M545" s="136"/>
      <c r="N545" s="190"/>
      <c r="O545" s="132"/>
      <c r="P545" s="191"/>
      <c r="Q545" s="136"/>
      <c r="R545" s="41"/>
      <c r="T545" s="160"/>
      <c r="U545" s="16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132"/>
      <c r="AQ545" s="41"/>
      <c r="AR545" s="58"/>
    </row>
    <row r="546" spans="1:44" s="162" customFormat="1" ht="14.1" customHeight="1">
      <c r="A546" s="41"/>
      <c r="B546" s="41"/>
      <c r="C546" s="41"/>
      <c r="D546" s="39"/>
      <c r="E546" s="41"/>
      <c r="F546" s="41"/>
      <c r="G546" s="60"/>
      <c r="H546" s="187" t="s">
        <v>261</v>
      </c>
      <c r="I546" s="192">
        <f>I105</f>
        <v>2365476.15</v>
      </c>
      <c r="J546" s="192">
        <f>J105</f>
        <v>2351301.35</v>
      </c>
      <c r="K546" s="192">
        <f>K105</f>
        <v>14174.800000000005</v>
      </c>
      <c r="L546" s="193">
        <v>97</v>
      </c>
      <c r="M546" s="194"/>
      <c r="N546" s="195"/>
      <c r="O546" s="41"/>
      <c r="Q546" s="194"/>
      <c r="R546" s="41"/>
      <c r="T546" s="160"/>
      <c r="U546" s="16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132"/>
      <c r="AQ546" s="41"/>
      <c r="AR546" s="58"/>
    </row>
    <row r="547" spans="1:44" s="44" customFormat="1" ht="14.1" customHeight="1">
      <c r="A547" s="41"/>
      <c r="B547" s="41"/>
      <c r="C547" s="41"/>
      <c r="D547" s="39"/>
      <c r="E547" s="41"/>
      <c r="F547" s="41"/>
      <c r="G547" s="60"/>
      <c r="H547" s="187" t="s">
        <v>86</v>
      </c>
      <c r="I547" s="192">
        <f>I508</f>
        <v>31304184.859999996</v>
      </c>
      <c r="J547" s="192">
        <f>J508</f>
        <v>31260174.66</v>
      </c>
      <c r="K547" s="192">
        <f>K508</f>
        <v>44010.200000000004</v>
      </c>
      <c r="L547" s="193">
        <v>400</v>
      </c>
      <c r="M547" s="194"/>
      <c r="N547" s="195"/>
      <c r="O547" s="41"/>
      <c r="P547" s="162"/>
      <c r="Q547" s="194"/>
      <c r="R547" s="41"/>
      <c r="T547" s="100"/>
      <c r="U547" s="140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5"/>
      <c r="AQ547" s="43"/>
      <c r="AR547" s="46"/>
    </row>
    <row r="548" spans="1:44" s="44" customFormat="1" ht="14.1" hidden="1" customHeight="1">
      <c r="A548" s="41"/>
      <c r="B548" s="41"/>
      <c r="C548" s="41"/>
      <c r="D548" s="39"/>
      <c r="E548" s="41"/>
      <c r="F548" s="41"/>
      <c r="G548" s="60"/>
      <c r="H548" s="187" t="s">
        <v>262</v>
      </c>
      <c r="I548" s="192">
        <f>I515</f>
        <v>0</v>
      </c>
      <c r="J548" s="192">
        <f>J515</f>
        <v>0</v>
      </c>
      <c r="K548" s="192">
        <f>K515</f>
        <v>0</v>
      </c>
      <c r="L548" s="196">
        <f>A514</f>
        <v>0</v>
      </c>
      <c r="M548" s="194"/>
      <c r="N548" s="195"/>
      <c r="O548" s="41" t="s">
        <v>263</v>
      </c>
      <c r="P548" s="162"/>
      <c r="Q548" s="194"/>
      <c r="R548" s="41"/>
      <c r="T548" s="100"/>
      <c r="U548" s="140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5"/>
      <c r="AQ548" s="43"/>
      <c r="AR548" s="46"/>
    </row>
    <row r="549" spans="1:44" s="52" customFormat="1" ht="14.1" hidden="1" customHeight="1">
      <c r="A549" s="41"/>
      <c r="B549" s="41"/>
      <c r="C549" s="41"/>
      <c r="D549" s="39"/>
      <c r="E549" s="41"/>
      <c r="F549" s="41"/>
      <c r="G549" s="60"/>
      <c r="H549" s="187" t="s">
        <v>264</v>
      </c>
      <c r="I549" s="192">
        <f>I521</f>
        <v>0</v>
      </c>
      <c r="J549" s="192">
        <f>J521</f>
        <v>0</v>
      </c>
      <c r="K549" s="192">
        <f>K521</f>
        <v>0</v>
      </c>
      <c r="L549" s="193">
        <f>A520</f>
        <v>0</v>
      </c>
      <c r="M549" s="194"/>
      <c r="N549" s="195"/>
      <c r="O549" s="41"/>
      <c r="P549" s="162"/>
      <c r="Q549" s="194"/>
      <c r="R549" s="41"/>
      <c r="T549" s="100"/>
      <c r="U549" s="140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5"/>
      <c r="AQ549" s="43"/>
      <c r="AR549" s="54"/>
    </row>
    <row r="550" spans="1:44" s="52" customFormat="1" ht="14.1" customHeight="1">
      <c r="A550" s="41"/>
      <c r="B550" s="41"/>
      <c r="C550" s="41"/>
      <c r="D550" s="39"/>
      <c r="E550" s="41"/>
      <c r="F550" s="41"/>
      <c r="G550" s="60"/>
      <c r="H550" s="187" t="s">
        <v>265</v>
      </c>
      <c r="I550" s="192">
        <f>I527</f>
        <v>39997</v>
      </c>
      <c r="J550" s="192">
        <f>J527</f>
        <v>39997</v>
      </c>
      <c r="K550" s="192">
        <f>K527</f>
        <v>0</v>
      </c>
      <c r="L550" s="193">
        <f>A526</f>
        <v>2</v>
      </c>
      <c r="M550" s="194"/>
      <c r="N550" s="195"/>
      <c r="O550" s="41"/>
      <c r="P550" s="162"/>
      <c r="Q550" s="194"/>
      <c r="R550" s="41"/>
      <c r="T550" s="100"/>
      <c r="U550" s="140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5"/>
      <c r="AQ550" s="43"/>
      <c r="AR550" s="54"/>
    </row>
    <row r="551" spans="1:44" s="52" customFormat="1" ht="14.1" hidden="1" customHeight="1">
      <c r="A551" s="41"/>
      <c r="B551" s="41"/>
      <c r="C551" s="41"/>
      <c r="D551" s="39"/>
      <c r="E551" s="41"/>
      <c r="F551" s="41"/>
      <c r="G551" s="60"/>
      <c r="H551" s="187" t="s">
        <v>266</v>
      </c>
      <c r="I551" s="192">
        <f>I533</f>
        <v>0</v>
      </c>
      <c r="J551" s="192">
        <f>J533</f>
        <v>0</v>
      </c>
      <c r="K551" s="192">
        <f>K533</f>
        <v>0</v>
      </c>
      <c r="L551" s="197">
        <f>A532</f>
        <v>0</v>
      </c>
      <c r="M551" s="194"/>
      <c r="N551" s="195"/>
      <c r="O551" s="41"/>
      <c r="P551" s="162"/>
      <c r="Q551" s="194"/>
      <c r="R551" s="41"/>
      <c r="T551" s="100"/>
      <c r="U551" s="140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5"/>
      <c r="AQ551" s="43"/>
      <c r="AR551" s="54"/>
    </row>
    <row r="552" spans="1:44" s="52" customFormat="1" ht="14.1" hidden="1" customHeight="1">
      <c r="A552" s="41"/>
      <c r="B552" s="41"/>
      <c r="C552" s="41"/>
      <c r="D552" s="39"/>
      <c r="E552" s="41"/>
      <c r="F552" s="41"/>
      <c r="G552" s="60"/>
      <c r="H552" s="187" t="s">
        <v>267</v>
      </c>
      <c r="I552" s="192">
        <f>I539</f>
        <v>0</v>
      </c>
      <c r="J552" s="192">
        <f>J539</f>
        <v>0</v>
      </c>
      <c r="K552" s="192">
        <f>K539</f>
        <v>0</v>
      </c>
      <c r="L552" s="196">
        <f>A538</f>
        <v>0</v>
      </c>
      <c r="M552" s="194" t="s">
        <v>268</v>
      </c>
      <c r="N552" s="195"/>
      <c r="O552" s="41"/>
      <c r="P552" s="162"/>
      <c r="Q552" s="194"/>
      <c r="R552" s="41"/>
      <c r="T552" s="100"/>
      <c r="U552" s="140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5"/>
      <c r="AQ552" s="43"/>
      <c r="AR552" s="54"/>
    </row>
    <row r="553" spans="1:44" s="55" customFormat="1" ht="14.1" customHeight="1">
      <c r="A553" s="41"/>
      <c r="B553" s="41"/>
      <c r="C553" s="41"/>
      <c r="D553" s="39"/>
      <c r="E553" s="41"/>
      <c r="F553" s="41"/>
      <c r="G553" s="60"/>
      <c r="H553" s="187" t="s">
        <v>269</v>
      </c>
      <c r="I553" s="192">
        <f>SUM(I546:I552)</f>
        <v>33709658.009999998</v>
      </c>
      <c r="J553" s="192">
        <f>SUM(J546:J552)</f>
        <v>33651473.009999998</v>
      </c>
      <c r="K553" s="192">
        <f>SUM(K546:K552)</f>
        <v>58185.000000000007</v>
      </c>
      <c r="L553" s="193">
        <f>SUM(L546:L552)</f>
        <v>499</v>
      </c>
      <c r="M553" s="194"/>
      <c r="N553" s="195"/>
      <c r="O553" s="41"/>
      <c r="P553" s="162"/>
      <c r="Q553" s="194"/>
      <c r="R553" s="41"/>
      <c r="T553" s="120"/>
      <c r="U553" s="198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61"/>
      <c r="AQ553" s="97"/>
      <c r="AR553" s="54"/>
    </row>
    <row r="554" spans="1:44" s="52" customFormat="1" ht="17.25" customHeight="1">
      <c r="A554" s="40"/>
      <c r="B554" s="40"/>
      <c r="C554" s="41"/>
      <c r="D554" s="39"/>
      <c r="E554" s="41"/>
      <c r="F554" s="199"/>
      <c r="G554" s="60"/>
      <c r="H554" s="200"/>
      <c r="I554" s="201"/>
      <c r="J554" s="202"/>
      <c r="K554" s="203"/>
      <c r="L554" s="44"/>
      <c r="M554" s="42"/>
      <c r="N554" s="44"/>
      <c r="O554" s="43"/>
      <c r="P554" s="44"/>
      <c r="Q554" s="42"/>
      <c r="R554" s="43"/>
      <c r="T554" s="100"/>
      <c r="U554" s="140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5"/>
      <c r="AQ554" s="43"/>
      <c r="AR554" s="54"/>
    </row>
    <row r="555" spans="1:44" s="52" customFormat="1" ht="14.1" customHeight="1">
      <c r="A555" s="40"/>
      <c r="B555" s="40"/>
      <c r="C555" s="41"/>
      <c r="D555" s="39"/>
      <c r="E555" s="41"/>
      <c r="F555" s="199"/>
      <c r="G555" s="60"/>
      <c r="H555" s="200"/>
      <c r="I555" s="201"/>
      <c r="J555" s="202"/>
      <c r="K555" s="203"/>
      <c r="L555" s="204"/>
      <c r="M555" s="42"/>
      <c r="N555" s="44"/>
      <c r="O555" s="43"/>
      <c r="P555" s="44"/>
      <c r="Q555" s="42"/>
      <c r="R555" s="43"/>
      <c r="T555" s="100"/>
      <c r="U555" s="140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5"/>
      <c r="AQ555" s="43"/>
      <c r="AR555" s="54"/>
    </row>
    <row r="556" spans="1:44" s="21" customFormat="1" ht="16.5">
      <c r="A556" s="47"/>
      <c r="B556" s="205" t="s">
        <v>270</v>
      </c>
      <c r="C556" s="48"/>
      <c r="D556" s="39"/>
      <c r="E556" s="206"/>
      <c r="F556" s="59"/>
      <c r="G556" s="174"/>
      <c r="H556" s="200"/>
      <c r="I556" s="175"/>
      <c r="J556" s="207"/>
      <c r="K556" s="208" t="s">
        <v>271</v>
      </c>
      <c r="L556" s="204"/>
      <c r="M556" s="50"/>
      <c r="N556" s="175"/>
      <c r="O556" s="51"/>
      <c r="P556" s="52"/>
      <c r="Q556" s="50"/>
      <c r="R556" s="43"/>
      <c r="S556" s="155"/>
      <c r="T556" s="18"/>
      <c r="U556" s="131"/>
    </row>
    <row r="557" spans="1:44" s="21" customFormat="1" ht="15.75">
      <c r="A557" s="47"/>
      <c r="B557" s="209"/>
      <c r="C557" s="48"/>
      <c r="D557" s="39"/>
      <c r="E557" s="206"/>
      <c r="F557" s="48"/>
      <c r="G557" s="60"/>
      <c r="H557" s="53"/>
      <c r="I557" s="210"/>
      <c r="J557" s="210"/>
      <c r="K557" s="210"/>
      <c r="L557" s="211"/>
      <c r="M557" s="50"/>
      <c r="N557" s="175"/>
      <c r="O557" s="51"/>
      <c r="P557" s="52"/>
      <c r="Q557" s="50"/>
      <c r="R557" s="43"/>
      <c r="S557" s="155"/>
      <c r="T557" s="18"/>
      <c r="U557" s="131"/>
    </row>
    <row r="558" spans="1:44" s="21" customFormat="1" ht="15.75">
      <c r="A558" s="47"/>
      <c r="B558" s="209"/>
      <c r="C558" s="48"/>
      <c r="D558" s="39"/>
      <c r="E558" s="206"/>
      <c r="F558" s="48"/>
      <c r="G558" s="60"/>
      <c r="H558" s="53"/>
      <c r="I558" s="210" t="s">
        <v>0</v>
      </c>
      <c r="J558" s="210"/>
      <c r="K558" s="49"/>
      <c r="L558" s="212"/>
      <c r="M558" s="50"/>
      <c r="N558" s="175"/>
      <c r="O558" s="51"/>
      <c r="P558" s="52"/>
      <c r="Q558" s="50"/>
      <c r="R558" s="43"/>
      <c r="S558" s="155"/>
      <c r="T558" s="18"/>
      <c r="U558" s="131"/>
    </row>
    <row r="559" spans="1:44" s="21" customFormat="1" ht="15.75">
      <c r="A559" s="47"/>
      <c r="B559" s="47"/>
      <c r="C559" s="48"/>
      <c r="D559" s="39"/>
      <c r="E559" s="48"/>
      <c r="F559" s="48"/>
      <c r="G559" s="60"/>
      <c r="H559" s="53"/>
      <c r="I559" s="213"/>
      <c r="J559" s="214"/>
      <c r="K559" s="49"/>
      <c r="L559" s="212"/>
      <c r="M559" s="50"/>
      <c r="N559" s="175"/>
      <c r="O559" s="51"/>
      <c r="P559" s="52"/>
      <c r="Q559" s="50"/>
      <c r="R559" s="43"/>
      <c r="S559" s="155"/>
      <c r="T559" s="18"/>
      <c r="U559" s="131"/>
    </row>
    <row r="560" spans="1:44" s="21" customFormat="1" ht="18.75" customHeight="1">
      <c r="A560" s="215"/>
      <c r="B560" s="215"/>
      <c r="C560" s="4" t="s">
        <v>1398</v>
      </c>
      <c r="D560" s="2"/>
      <c r="E560" s="216"/>
      <c r="F560" s="216"/>
      <c r="G560" s="60"/>
      <c r="H560" s="205"/>
      <c r="I560" s="201"/>
      <c r="J560" s="217"/>
      <c r="K560" s="218"/>
      <c r="L560" s="295" t="s">
        <v>272</v>
      </c>
      <c r="M560" s="295"/>
      <c r="N560" s="219"/>
      <c r="O560" s="219"/>
      <c r="P560" s="219"/>
      <c r="Q560" s="219"/>
      <c r="R560" s="219"/>
      <c r="S560" s="155"/>
      <c r="T560" s="18"/>
      <c r="U560" s="131"/>
    </row>
    <row r="561" spans="1:21" s="21" customFormat="1" ht="15.75">
      <c r="A561" s="47"/>
      <c r="B561" s="47"/>
      <c r="C561" s="3" t="s">
        <v>1399</v>
      </c>
      <c r="D561" s="1"/>
      <c r="E561" s="206"/>
      <c r="F561" s="206"/>
      <c r="G561" s="60"/>
      <c r="H561" s="209"/>
      <c r="I561" s="201"/>
      <c r="J561" s="175"/>
      <c r="K561" s="49"/>
      <c r="L561" s="220" t="s">
        <v>442</v>
      </c>
      <c r="M561" s="52"/>
      <c r="N561" s="175"/>
      <c r="O561" s="51"/>
      <c r="P561" s="52"/>
      <c r="Q561" s="50"/>
      <c r="R561" s="43"/>
      <c r="S561" s="155"/>
      <c r="T561" s="18"/>
      <c r="U561" s="131"/>
    </row>
    <row r="562" spans="1:21" s="21" customFormat="1" ht="12.75" customHeight="1">
      <c r="A562" s="47"/>
      <c r="B562" s="47"/>
      <c r="C562" s="3" t="s">
        <v>1400</v>
      </c>
      <c r="D562" s="1"/>
      <c r="E562" s="206"/>
      <c r="F562" s="206"/>
      <c r="G562" s="60"/>
      <c r="H562" s="209"/>
      <c r="I562" s="201"/>
      <c r="J562" s="175"/>
      <c r="K562" s="49"/>
      <c r="L562" s="220" t="s">
        <v>273</v>
      </c>
      <c r="M562" s="50"/>
      <c r="N562" s="175"/>
      <c r="O562" s="51"/>
      <c r="P562" s="52"/>
      <c r="Q562" s="50"/>
      <c r="R562" s="43"/>
      <c r="S562" s="155"/>
      <c r="T562" s="18"/>
      <c r="U562" s="131"/>
    </row>
  </sheetData>
  <mergeCells count="15">
    <mergeCell ref="AF2:AT2"/>
    <mergeCell ref="AF3:AT3"/>
    <mergeCell ref="H544:L544"/>
    <mergeCell ref="L560:M560"/>
    <mergeCell ref="A6:S6"/>
    <mergeCell ref="O7:R7"/>
    <mergeCell ref="A105:H105"/>
    <mergeCell ref="L105:S105"/>
    <mergeCell ref="A106:R106"/>
    <mergeCell ref="O107:R107"/>
    <mergeCell ref="A509:G509"/>
    <mergeCell ref="A517:G517"/>
    <mergeCell ref="A523:G523"/>
    <mergeCell ref="A529:G529"/>
    <mergeCell ref="A535:G535"/>
  </mergeCells>
  <phoneticPr fontId="38" type="noConversion"/>
  <pageMargins left="0.7" right="0.26" top="0.75" bottom="0.75" header="0.3" footer="0.3"/>
  <pageSetup scale="35" orientation="landscape" horizontalDpi="0" verticalDpi="0" r:id="rId1"/>
  <rowBreaks count="1" manualBreakCount="1">
    <brk id="485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ONGOING CY 2022</vt:lpstr>
      <vt:lpstr>Completed CY 2022</vt:lpstr>
      <vt:lpstr>'Completed CY 2022'!Print_Area</vt:lpstr>
      <vt:lpstr>'ONGOING CY 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User</cp:lastModifiedBy>
  <cp:lastPrinted>2023-01-11T08:05:32Z</cp:lastPrinted>
  <dcterms:created xsi:type="dcterms:W3CDTF">2019-11-06T04:22:00Z</dcterms:created>
  <dcterms:modified xsi:type="dcterms:W3CDTF">2023-01-11T09:05:08Z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1033-11.2.0.11130</vt:lpwstr>
  </property>
  <property fmtid="{D5CDD505-2E9C-101B-9397-08002B2CF9AE}" pid="3" name="ICV">
    <vt:lpwstr>05478F7D678C4BC797F5109FC6B8B3CA</vt:lpwstr>
  </property>
</Properties>
</file>