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C-5\Desktop\PMR PAMUS\"/>
    </mc:Choice>
  </mc:AlternateContent>
  <xr:revisionPtr revIDLastSave="0" documentId="13_ncr:1_{02B58DAE-405D-4EE5-8107-93297038E4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mr" sheetId="1" r:id="rId1"/>
    <sheet name="Sheet1" sheetId="2" state="hidden" r:id="rId2"/>
  </sheets>
  <definedNames>
    <definedName name="_xlnm._FilterDatabase" localSheetId="0" hidden="1">pmr!$AO$1:$AZ$1113</definedName>
    <definedName name="_xlnm.Print_Area" localSheetId="0">pmr!$A$1:$AZ$153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24" i="1" l="1"/>
  <c r="AQ124" i="1"/>
  <c r="AP124" i="1"/>
  <c r="AP126" i="1"/>
  <c r="AP135" i="1"/>
  <c r="AP136" i="1"/>
  <c r="AP137" i="1"/>
  <c r="AP138" i="1"/>
  <c r="AP139" i="1"/>
  <c r="AP140" i="1"/>
  <c r="AP141" i="1"/>
  <c r="AP142" i="1"/>
  <c r="AP131" i="1"/>
  <c r="AM131" i="1"/>
  <c r="AP134" i="1"/>
  <c r="AM134" i="1"/>
  <c r="AP133" i="1"/>
  <c r="AM133" i="1"/>
  <c r="AP132" i="1"/>
  <c r="AM132" i="1"/>
  <c r="AP130" i="1"/>
  <c r="AM130" i="1"/>
  <c r="AM142" i="1"/>
  <c r="AM141" i="1"/>
  <c r="AM140" i="1"/>
  <c r="AM139" i="1"/>
  <c r="AM138" i="1"/>
  <c r="AM137" i="1"/>
  <c r="AM136" i="1"/>
  <c r="AM135" i="1"/>
  <c r="AM101" i="1"/>
  <c r="AP101" i="1"/>
  <c r="AP107" i="1"/>
  <c r="AM107" i="1"/>
  <c r="AM103" i="1"/>
  <c r="AP103" i="1"/>
  <c r="AP110" i="1"/>
  <c r="AM110" i="1"/>
  <c r="AP104" i="1"/>
  <c r="AM104" i="1"/>
  <c r="AP112" i="1"/>
  <c r="AM112" i="1"/>
  <c r="AM111" i="1"/>
  <c r="AP111" i="1"/>
  <c r="AM124" i="1"/>
  <c r="AP123" i="1"/>
  <c r="AM123" i="1"/>
  <c r="AP122" i="1"/>
  <c r="AM122" i="1"/>
  <c r="AP121" i="1"/>
  <c r="AM121" i="1"/>
  <c r="AP120" i="1"/>
  <c r="AM120" i="1"/>
  <c r="AP119" i="1"/>
  <c r="AM119" i="1"/>
  <c r="AP118" i="1"/>
  <c r="AM118" i="1"/>
  <c r="AP117" i="1"/>
  <c r="AM117" i="1"/>
  <c r="AP116" i="1"/>
  <c r="AM116" i="1"/>
  <c r="AP115" i="1"/>
  <c r="AM115" i="1"/>
  <c r="AP114" i="1"/>
  <c r="AM114" i="1"/>
  <c r="AP113" i="1"/>
  <c r="AM113" i="1"/>
  <c r="AP109" i="1"/>
  <c r="AM109" i="1"/>
  <c r="AP108" i="1"/>
  <c r="AM108" i="1"/>
  <c r="AP106" i="1"/>
  <c r="AM106" i="1"/>
  <c r="AP105" i="1"/>
  <c r="AM105" i="1"/>
  <c r="AP102" i="1"/>
  <c r="AM102" i="1"/>
  <c r="AP100" i="1"/>
  <c r="AM100" i="1"/>
  <c r="AP99" i="1"/>
  <c r="AM99" i="1"/>
  <c r="AP98" i="1"/>
  <c r="AM98" i="1"/>
  <c r="AP97" i="1"/>
  <c r="AM97" i="1"/>
  <c r="AP96" i="1"/>
  <c r="AM96" i="1"/>
  <c r="AP95" i="1"/>
  <c r="AM95" i="1"/>
  <c r="AP94" i="1"/>
  <c r="AM94" i="1"/>
  <c r="AP93" i="1"/>
  <c r="AM93" i="1"/>
  <c r="AP92" i="1"/>
  <c r="AM92" i="1"/>
  <c r="AP91" i="1"/>
  <c r="AM91" i="1"/>
  <c r="AP90" i="1"/>
  <c r="AM90" i="1"/>
  <c r="AP89" i="1"/>
  <c r="AM89" i="1"/>
  <c r="AP88" i="1"/>
  <c r="AM88" i="1"/>
  <c r="AP87" i="1"/>
  <c r="AM87" i="1"/>
  <c r="AP86" i="1"/>
  <c r="AM86" i="1"/>
  <c r="AP85" i="1"/>
  <c r="AM85" i="1"/>
  <c r="AP84" i="1"/>
  <c r="AM84" i="1"/>
  <c r="AP83" i="1"/>
  <c r="AM83" i="1"/>
  <c r="AP82" i="1"/>
  <c r="AM82" i="1"/>
  <c r="AP81" i="1"/>
  <c r="AM81" i="1"/>
  <c r="AP80" i="1"/>
  <c r="AM80" i="1"/>
  <c r="AP79" i="1"/>
  <c r="AM79" i="1"/>
  <c r="AP78" i="1"/>
  <c r="AM78" i="1"/>
  <c r="AP77" i="1"/>
  <c r="AM77" i="1"/>
  <c r="AP76" i="1"/>
  <c r="AM76" i="1"/>
  <c r="AP75" i="1"/>
  <c r="AM75" i="1"/>
  <c r="AP74" i="1"/>
  <c r="AM74" i="1"/>
  <c r="AP73" i="1"/>
  <c r="AM73" i="1"/>
  <c r="AP72" i="1"/>
  <c r="AM72" i="1"/>
  <c r="AP71" i="1"/>
  <c r="AM71" i="1"/>
  <c r="AP70" i="1"/>
  <c r="AM70" i="1"/>
  <c r="AP69" i="1"/>
  <c r="AM69" i="1"/>
  <c r="AP68" i="1"/>
  <c r="AM68" i="1"/>
  <c r="AP67" i="1"/>
  <c r="AM67" i="1"/>
  <c r="AP66" i="1"/>
  <c r="AM66" i="1"/>
  <c r="AP65" i="1"/>
  <c r="AM65" i="1"/>
  <c r="AP64" i="1"/>
  <c r="AM64" i="1"/>
  <c r="AP63" i="1"/>
  <c r="AM63" i="1"/>
  <c r="AP62" i="1"/>
  <c r="AM62" i="1"/>
  <c r="AP55" i="1"/>
  <c r="AM55" i="1"/>
  <c r="AP61" i="1"/>
  <c r="AM61" i="1"/>
  <c r="AP60" i="1"/>
  <c r="AM60" i="1"/>
  <c r="AP59" i="1"/>
  <c r="AM59" i="1"/>
  <c r="AP58" i="1"/>
  <c r="AM58" i="1"/>
  <c r="AP57" i="1"/>
  <c r="AM57" i="1"/>
  <c r="AP56" i="1"/>
  <c r="AM56" i="1"/>
  <c r="AP54" i="1"/>
  <c r="AM54" i="1"/>
  <c r="AP53" i="1"/>
  <c r="AM53" i="1"/>
  <c r="AP52" i="1"/>
  <c r="AM52" i="1"/>
  <c r="AP51" i="1"/>
  <c r="AM51" i="1"/>
  <c r="AP50" i="1"/>
  <c r="AM50" i="1"/>
  <c r="AP49" i="1"/>
  <c r="AM49" i="1"/>
  <c r="AP46" i="1"/>
  <c r="AM46" i="1"/>
  <c r="AP45" i="1"/>
  <c r="AM45" i="1"/>
  <c r="AP38" i="1"/>
  <c r="AM38" i="1"/>
  <c r="AP37" i="1"/>
  <c r="AM37" i="1"/>
  <c r="AM14" i="1"/>
  <c r="AP14" i="1"/>
  <c r="AP28" i="1"/>
  <c r="AP27" i="1"/>
  <c r="AP25" i="1"/>
  <c r="AP39" i="1"/>
  <c r="AP26" i="1"/>
  <c r="AP40" i="1"/>
  <c r="AM27" i="1"/>
  <c r="AM25" i="1"/>
  <c r="AM39" i="1"/>
  <c r="AM26" i="1"/>
  <c r="AM40" i="1"/>
  <c r="AM28" i="1"/>
  <c r="AP41" i="1"/>
  <c r="AP29" i="1"/>
  <c r="AP42" i="1"/>
  <c r="AP24" i="1"/>
  <c r="AP43" i="1"/>
  <c r="AP44" i="1"/>
  <c r="AM48" i="1"/>
  <c r="AM41" i="1"/>
  <c r="AM29" i="1"/>
  <c r="AM42" i="1"/>
  <c r="AM24" i="1"/>
  <c r="AM43" i="1"/>
  <c r="AM44" i="1"/>
  <c r="AP48" i="1"/>
  <c r="AM125" i="1"/>
  <c r="AP10" i="1"/>
  <c r="AP47" i="1"/>
  <c r="AP12" i="1"/>
  <c r="AM12" i="1"/>
  <c r="AM47" i="1"/>
  <c r="AM10" i="1"/>
  <c r="AM11" i="1"/>
  <c r="AM9" i="1"/>
  <c r="AP9" i="1"/>
  <c r="AP11" i="1"/>
  <c r="AM23" i="1"/>
  <c r="AM22" i="1"/>
  <c r="AM16" i="1"/>
  <c r="AM31" i="1"/>
  <c r="AM20" i="1"/>
  <c r="AM17" i="1"/>
  <c r="AM32" i="1"/>
  <c r="AM34" i="1"/>
  <c r="AM36" i="1"/>
  <c r="AM21" i="1"/>
  <c r="AM19" i="1"/>
  <c r="AM15" i="1"/>
  <c r="AM13" i="1"/>
  <c r="AP23" i="1"/>
  <c r="AP22" i="1"/>
  <c r="AP16" i="1"/>
  <c r="AP31" i="1"/>
  <c r="AP20" i="1"/>
  <c r="AP17" i="1"/>
  <c r="AP32" i="1"/>
  <c r="AP34" i="1"/>
  <c r="AP36" i="1"/>
  <c r="AP21" i="1"/>
  <c r="AP19" i="1"/>
  <c r="AP15" i="1"/>
  <c r="AP13" i="1"/>
  <c r="AM35" i="1"/>
  <c r="AP18" i="1"/>
  <c r="AM18" i="1"/>
  <c r="AP33" i="1"/>
  <c r="AM33" i="1"/>
  <c r="AP30" i="1"/>
  <c r="AM30" i="1"/>
  <c r="AP35" i="1"/>
  <c r="AM127" i="1"/>
  <c r="AM143" i="1"/>
</calcChain>
</file>

<file path=xl/sharedStrings.xml><?xml version="1.0" encoding="utf-8"?>
<sst xmlns="http://schemas.openxmlformats.org/spreadsheetml/2006/main" count="2778" uniqueCount="133">
  <si>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</si>
  <si>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</si>
  <si>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</si>
  <si>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</si>
  <si>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</si>
  <si>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</si>
  <si>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</si>
  <si>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</si>
  <si>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</si>
  <si>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</si>
  <si>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</si>
  <si>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</si>
  <si>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</si>
  <si>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</si>
  <si>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</si>
  <si>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</si>
  <si>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</si>
  <si>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</si>
  <si>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</si>
  <si>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</si>
  <si>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</si>
  <si>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</si>
  <si>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</si>
  <si>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</si>
  <si>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</si>
  <si>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</si>
  <si>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</si>
  <si>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</si>
  <si>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</si>
  <si>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</si>
  <si>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</si>
  <si>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</si>
  <si>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</si>
  <si>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</si>
  <si>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</si>
  <si>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</si>
  <si>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</si>
  <si>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</si>
  <si>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</si>
  <si>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</si>
  <si>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</si>
  <si>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</si>
  <si>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</si>
  <si>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</si>
  <si>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</si>
  <si>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</si>
  <si>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</si>
  <si>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</si>
  <si>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</si>
  <si>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</si>
  <si>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</si>
  <si>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</si>
  <si>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</si>
  <si>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</si>
  <si>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</si>
  <si>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</si>
  <si>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</si>
  <si>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</si>
  <si>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</si>
  <si>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</si>
  <si>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</si>
  <si>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</si>
  <si>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</si>
  <si>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</si>
  <si>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</si>
  <si>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</si>
  <si>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</si>
  <si>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</si>
  <si>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</si>
  <si>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</si>
  <si>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</si>
  <si>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</si>
  <si>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</si>
  <si>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</si>
  <si>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</si>
  <si>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</si>
  <si>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Drugs and Medicines</t>
  </si>
  <si>
    <t>R/M of ICT Equipment</t>
  </si>
  <si>
    <t>Medical &amp; Dental Expns</t>
  </si>
  <si>
    <t>Office Supplies</t>
  </si>
  <si>
    <t>Training Expenses</t>
  </si>
  <si>
    <t>R/M of Building</t>
  </si>
  <si>
    <t>Representation Expenses</t>
  </si>
  <si>
    <t>Negotiated  53.9</t>
  </si>
  <si>
    <t>N/A</t>
  </si>
  <si>
    <t>R/M Motor Vehicles</t>
  </si>
  <si>
    <t>FSRR,  PA</t>
  </si>
  <si>
    <t>Other Supplies and Materials</t>
  </si>
  <si>
    <t>R/M of Commo Equipment</t>
  </si>
  <si>
    <t>R/M of Office Equipment</t>
  </si>
  <si>
    <t>Negotiated  53.5</t>
  </si>
  <si>
    <t>Shopping 52.1a</t>
  </si>
  <si>
    <t>5-02-03-070-00</t>
  </si>
  <si>
    <t>5-02-13-040-01</t>
  </si>
  <si>
    <t>5-02-03-080-00</t>
  </si>
  <si>
    <t>5-02-13-050-02</t>
  </si>
  <si>
    <t>5-02-13-050-03</t>
  </si>
  <si>
    <t>5-02-13-050-07</t>
  </si>
  <si>
    <t>5-02-13-060-01</t>
  </si>
  <si>
    <t>5-02-03-990-00</t>
  </si>
  <si>
    <t>5-02-02-010-00</t>
  </si>
  <si>
    <t>5-02-99-030-00</t>
  </si>
  <si>
    <t>5-02-03-010-00</t>
  </si>
  <si>
    <t>5-02-03-220-01</t>
  </si>
  <si>
    <t>Semi Expendable Furniture and Fixtures</t>
  </si>
  <si>
    <t>Semi Expendable ICT</t>
  </si>
  <si>
    <t>Obligate Sign for Accountant</t>
  </si>
  <si>
    <t>5-02-03-210-03</t>
  </si>
  <si>
    <t>DON ADRIAN A CABOTAJE</t>
  </si>
  <si>
    <t>CARLO CANICO V IRIBERRI III</t>
  </si>
  <si>
    <t>FREDDIE T DELA CRUZ</t>
  </si>
  <si>
    <t>LTC            (INF)              PA</t>
  </si>
  <si>
    <t>MAJ               (INF)                  PA</t>
  </si>
  <si>
    <t>BGEN                          PA</t>
  </si>
  <si>
    <t>AC of S for Logistics, G4</t>
  </si>
  <si>
    <t>MFO</t>
  </si>
  <si>
    <t>Regiment Commander</t>
  </si>
  <si>
    <t>Semi Expendable Commo</t>
  </si>
  <si>
    <t>5-02-03-210-07</t>
  </si>
  <si>
    <t>ICT Software</t>
  </si>
  <si>
    <t>5-02-99-070-01</t>
  </si>
  <si>
    <t>5-02-02-010-02</t>
  </si>
  <si>
    <t>R/M of Other Structure</t>
  </si>
  <si>
    <t>5-02-13-040-99</t>
  </si>
  <si>
    <t>Military Police and Traffic Supplies Expenses</t>
  </si>
  <si>
    <t>5-02-03-120-00</t>
  </si>
  <si>
    <t>5-02-03-210-02</t>
  </si>
  <si>
    <t>Semi Expendable Office Equipment</t>
  </si>
  <si>
    <t>Negotiated  53.10</t>
  </si>
  <si>
    <t>5-02-13-020-99</t>
  </si>
  <si>
    <t>R/M Other Land Improvements</t>
  </si>
  <si>
    <t>FSRR, PA Procurement Monitoring Report as of 23 December 2022</t>
  </si>
  <si>
    <t>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</si>
</sst>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/mmm"/>
    <numFmt numFmtId="165" formatCode="#,##0.00\ ;&quot; (&quot;#,##0.00\);\-#\ ;@\ "/>
    <numFmt numFmtId="166" formatCode="#,##0\ ;&quot; (&quot;#,##0\);\-#\ ;@\ "/>
    <numFmt numFmtId="167" formatCode="_(* #,##0.00_);_(* \(#,##0.00\);_(* &quot;-&quot;??_);_(@_)"/>
  </numFmts>
  <fonts count="36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Verdana"/>
      <family val="2"/>
    </font>
    <font>
      <sz val="8"/>
      <color theme="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8080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color rgb="FF000000"/>
      <name val="Arial"/>
      <family val="2"/>
      <scheme val="minor"/>
    </font>
    <font>
      <sz val="8"/>
      <name val="Arial"/>
      <family val="2"/>
      <scheme val="minor"/>
    </font>
    <font>
      <sz val="11"/>
      <name val="Arial"/>
      <family val="2"/>
      <scheme val="minor"/>
    </font>
    <font>
      <sz val="9"/>
      <name val="Verdana"/>
      <family val="2"/>
    </font>
    <font>
      <sz val="12"/>
      <color theme="1"/>
      <name val="Arial"/>
      <family val="2"/>
    </font>
    <font>
      <sz val="9"/>
      <color theme="1"/>
      <name val="Calibri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7" fontId="17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/>
    <xf numFmtId="167" fontId="16" fillId="0" borderId="6" xfId="1" applyFont="1" applyFill="1" applyBorder="1" applyAlignment="1">
      <alignment horizontal="center" vertical="center"/>
    </xf>
    <xf numFmtId="167" fontId="16" fillId="0" borderId="6" xfId="1" applyFont="1" applyFill="1" applyBorder="1" applyAlignment="1">
      <alignment vertical="center"/>
    </xf>
    <xf numFmtId="167" fontId="14" fillId="0" borderId="6" xfId="1" applyFont="1" applyFill="1" applyBorder="1" applyAlignment="1">
      <alignment horizontal="center" vertical="center"/>
    </xf>
    <xf numFmtId="167" fontId="14" fillId="0" borderId="6" xfId="1" applyFont="1" applyFill="1" applyBorder="1" applyAlignment="1">
      <alignment vertical="center"/>
    </xf>
    <xf numFmtId="167" fontId="15" fillId="0" borderId="6" xfId="1" applyFont="1" applyFill="1" applyBorder="1" applyAlignment="1">
      <alignment vertical="center"/>
    </xf>
    <xf numFmtId="43" fontId="22" fillId="0" borderId="6" xfId="2" applyFont="1" applyFill="1" applyBorder="1" applyAlignment="1">
      <alignment horizontal="right"/>
    </xf>
    <xf numFmtId="167" fontId="16" fillId="0" borderId="6" xfId="1" applyFont="1" applyFill="1" applyBorder="1" applyAlignment="1">
      <alignment vertical="center" wrapText="1"/>
    </xf>
    <xf numFmtId="167" fontId="16" fillId="0" borderId="8" xfId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14" fillId="0" borderId="6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6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/>
    </xf>
    <xf numFmtId="167" fontId="14" fillId="0" borderId="6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5" fontId="3" fillId="0" borderId="0" xfId="0" applyNumberFormat="1" applyFont="1"/>
    <xf numFmtId="0" fontId="5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2" fillId="0" borderId="5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/>
    <xf numFmtId="15" fontId="14" fillId="0" borderId="6" xfId="0" quotePrefix="1" applyNumberFormat="1" applyFont="1" applyBorder="1" applyAlignment="1">
      <alignment horizontal="center" vertical="center" wrapText="1"/>
    </xf>
    <xf numFmtId="0" fontId="9" fillId="0" borderId="4" xfId="0" applyFont="1" applyBorder="1"/>
    <xf numFmtId="0" fontId="4" fillId="0" borderId="4" xfId="0" applyFont="1" applyBorder="1"/>
    <xf numFmtId="0" fontId="9" fillId="0" borderId="4" xfId="0" applyFont="1" applyBorder="1" applyAlignment="1">
      <alignment horizontal="center"/>
    </xf>
    <xf numFmtId="167" fontId="14" fillId="0" borderId="6" xfId="0" applyNumberFormat="1" applyFont="1" applyBorder="1" applyAlignment="1">
      <alignment horizontal="right" vertical="center"/>
    </xf>
    <xf numFmtId="164" fontId="9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15" fontId="14" fillId="0" borderId="6" xfId="0" applyNumberFormat="1" applyFont="1" applyBorder="1" applyAlignment="1">
      <alignment horizontal="center" vertical="center" wrapText="1"/>
    </xf>
    <xf numFmtId="0" fontId="14" fillId="0" borderId="0" xfId="0" quotePrefix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4" fontId="18" fillId="0" borderId="6" xfId="0" applyNumberFormat="1" applyFont="1" applyBorder="1" applyAlignment="1">
      <alignment horizontal="center"/>
    </xf>
    <xf numFmtId="0" fontId="14" fillId="0" borderId="8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/>
    </xf>
    <xf numFmtId="167" fontId="14" fillId="0" borderId="8" xfId="0" applyNumberFormat="1" applyFont="1" applyBorder="1" applyAlignment="1">
      <alignment horizontal="center" vertical="center" shrinkToFit="1"/>
    </xf>
    <xf numFmtId="15" fontId="14" fillId="0" borderId="8" xfId="0" quotePrefix="1" applyNumberFormat="1" applyFont="1" applyBorder="1" applyAlignment="1">
      <alignment horizontal="center" vertical="center" wrapText="1"/>
    </xf>
    <xf numFmtId="4" fontId="9" fillId="0" borderId="6" xfId="0" applyNumberFormat="1" applyFont="1" applyBorder="1"/>
    <xf numFmtId="4" fontId="9" fillId="0" borderId="6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4" fillId="0" borderId="6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167" fontId="1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23" fillId="0" borderId="6" xfId="0" applyFont="1" applyBorder="1" applyAlignment="1">
      <alignment vertical="center"/>
    </xf>
    <xf numFmtId="0" fontId="19" fillId="0" borderId="8" xfId="0" applyFont="1" applyBorder="1" applyAlignment="1" applyProtection="1">
      <alignment vertical="center" wrapText="1"/>
      <protection locked="0"/>
    </xf>
    <xf numFmtId="164" fontId="9" fillId="0" borderId="6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left" vertical="center" shrinkToFit="1"/>
    </xf>
    <xf numFmtId="4" fontId="9" fillId="0" borderId="6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8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6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7" fontId="14" fillId="0" borderId="8" xfId="1" applyFont="1" applyFill="1" applyBorder="1" applyAlignment="1">
      <alignment vertical="center"/>
    </xf>
    <xf numFmtId="167" fontId="14" fillId="0" borderId="6" xfId="1" applyFont="1" applyFill="1" applyBorder="1" applyAlignment="1">
      <alignment vertical="center" wrapText="1"/>
    </xf>
    <xf numFmtId="4" fontId="18" fillId="0" borderId="6" xfId="0" applyNumberFormat="1" applyFont="1" applyBorder="1"/>
    <xf numFmtId="0" fontId="31" fillId="0" borderId="0" xfId="0" applyFont="1" applyAlignment="1">
      <alignment vertic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6" fillId="0" borderId="0" xfId="0" applyFont="1" applyAlignment="1">
      <alignment vertical="center"/>
    </xf>
    <xf numFmtId="0" fontId="19" fillId="0" borderId="6" xfId="0" applyFont="1" applyBorder="1" applyAlignment="1" applyProtection="1">
      <alignment vertical="center" wrapText="1"/>
      <protection locked="0"/>
    </xf>
    <xf numFmtId="4" fontId="25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18" fillId="0" borderId="6" xfId="0" applyFont="1" applyBorder="1"/>
    <xf numFmtId="0" fontId="22" fillId="0" borderId="7" xfId="0" applyFont="1" applyBorder="1" applyAlignment="1">
      <alignment horizontal="center"/>
    </xf>
    <xf numFmtId="0" fontId="14" fillId="0" borderId="7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/>
    </xf>
    <xf numFmtId="167" fontId="14" fillId="0" borderId="7" xfId="0" applyNumberFormat="1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/>
    </xf>
    <xf numFmtId="15" fontId="14" fillId="0" borderId="7" xfId="0" quotePrefix="1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/>
    </xf>
    <xf numFmtId="167" fontId="16" fillId="0" borderId="7" xfId="1" applyFont="1" applyFill="1" applyBorder="1" applyAlignment="1">
      <alignment vertical="center"/>
    </xf>
    <xf numFmtId="4" fontId="11" fillId="0" borderId="7" xfId="0" applyNumberFormat="1" applyFont="1" applyBorder="1" applyAlignment="1">
      <alignment horizontal="center" vertical="center"/>
    </xf>
    <xf numFmtId="167" fontId="14" fillId="0" borderId="7" xfId="1" applyFont="1" applyFill="1" applyBorder="1" applyAlignment="1">
      <alignment vertical="center"/>
    </xf>
    <xf numFmtId="0" fontId="19" fillId="0" borderId="11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6" fillId="0" borderId="6" xfId="0" applyFont="1" applyBorder="1"/>
    <xf numFmtId="0" fontId="4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 shrinkToFit="1"/>
    </xf>
    <xf numFmtId="4" fontId="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right" vertical="center"/>
    </xf>
    <xf numFmtId="4" fontId="10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6" xfId="0" applyFont="1" applyBorder="1"/>
  </cellXfs>
  <cellStyles count="3">
    <cellStyle name="Comma" xfId="2" builtinId="3"/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113"/>
  <sheetViews>
    <sheetView tabSelected="1" view="pageBreakPreview" topLeftCell="B1" zoomScale="60" zoomScaleNormal="100" workbookViewId="0">
      <selection activeCell="A127" sqref="A127:AL127"/>
    </sheetView>
  </sheetViews>
  <sheetFormatPr defaultColWidth="12.5546875" defaultRowHeight="15" customHeight="1" x14ac:dyDescent="0.25"/>
  <cols>
    <col min="1" max="1" width="16.6640625" style="100" customWidth="1"/>
    <col min="2" max="2" width="22.6640625" customWidth="1"/>
    <col min="3" max="3" width="10.88671875" hidden="1" customWidth="1"/>
    <col min="4" max="4" width="14.109375" hidden="1" customWidth="1"/>
    <col min="5" max="16" width="10.5546875" hidden="1" customWidth="1"/>
    <col min="17" max="17" width="10.6640625" hidden="1" customWidth="1"/>
    <col min="18" max="20" width="10.5546875" hidden="1" customWidth="1"/>
    <col min="21" max="21" width="39.33203125" hidden="1" customWidth="1"/>
    <col min="22" max="22" width="10" customWidth="1"/>
    <col min="23" max="23" width="13.44140625" customWidth="1"/>
    <col min="24" max="24" width="14.44140625" customWidth="1"/>
    <col min="25" max="25" width="11.44140625" customWidth="1"/>
    <col min="26" max="31" width="10.5546875" customWidth="1"/>
    <col min="32" max="32" width="14.6640625" customWidth="1"/>
    <col min="33" max="33" width="15.5546875" customWidth="1"/>
    <col min="34" max="34" width="11" customWidth="1"/>
    <col min="35" max="35" width="13.109375" customWidth="1"/>
    <col min="36" max="36" width="11" customWidth="1"/>
    <col min="37" max="37" width="11.6640625" customWidth="1"/>
    <col min="38" max="38" width="10.88671875" customWidth="1"/>
    <col min="39" max="39" width="12.109375" customWidth="1"/>
    <col min="40" max="40" width="13.88671875" customWidth="1"/>
    <col min="41" max="41" width="9.44140625" customWidth="1"/>
    <col min="42" max="42" width="11.44140625" customWidth="1"/>
    <col min="43" max="43" width="14.6640625" style="112" customWidth="1"/>
    <col min="44" max="44" width="9.44140625" customWidth="1"/>
    <col min="45" max="45" width="18.33203125" customWidth="1"/>
    <col min="46" max="50" width="10.109375" hidden="1" customWidth="1"/>
    <col min="51" max="51" width="11.5546875" hidden="1" customWidth="1"/>
    <col min="52" max="52" width="21.5546875" customWidth="1"/>
    <col min="53" max="53" width="8.5546875" customWidth="1"/>
  </cols>
  <sheetData>
    <row r="1" spans="1:53" ht="13.2" x14ac:dyDescent="0.25">
      <c r="A1" s="1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03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21" x14ac:dyDescent="0.4">
      <c r="A2" s="18"/>
      <c r="B2" s="19"/>
      <c r="C2" s="19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 t="s">
        <v>1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04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ht="13.2" x14ac:dyDescent="0.25">
      <c r="A3" s="1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03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7.399999999999999" x14ac:dyDescent="0.3">
      <c r="A4" s="20"/>
      <c r="B4" s="21"/>
      <c r="C4" s="22" t="s">
        <v>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0"/>
      <c r="S4" s="20"/>
      <c r="T4" s="20"/>
      <c r="U4" s="21"/>
      <c r="V4" s="22" t="s">
        <v>131</v>
      </c>
      <c r="W4" s="22"/>
      <c r="X4" s="21"/>
      <c r="Y4" s="21"/>
      <c r="Z4" s="21"/>
      <c r="AA4" s="23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0"/>
      <c r="AQ4" s="105"/>
      <c r="AR4" s="20"/>
      <c r="AS4" s="20"/>
      <c r="AT4" s="21"/>
      <c r="AU4" s="21"/>
      <c r="AV4" s="21"/>
      <c r="AW4" s="21"/>
      <c r="AX4" s="21"/>
      <c r="AY4" s="21"/>
      <c r="AZ4" s="21"/>
      <c r="BA4" s="21"/>
    </row>
    <row r="5" spans="1:53" ht="13.2" x14ac:dyDescent="0.25">
      <c r="A5" s="1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  <c r="T5" s="1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7"/>
      <c r="AQ5" s="106"/>
      <c r="AR5" s="17"/>
      <c r="AS5" s="17"/>
      <c r="AT5" s="1"/>
      <c r="AU5" s="1"/>
      <c r="AV5" s="1"/>
      <c r="AW5" s="1"/>
      <c r="AX5" s="1"/>
      <c r="AY5" s="1"/>
      <c r="AZ5" s="1"/>
      <c r="BA5" s="1"/>
    </row>
    <row r="6" spans="1:53" ht="27" customHeight="1" x14ac:dyDescent="0.25">
      <c r="A6" s="136" t="s">
        <v>3</v>
      </c>
      <c r="B6" s="138" t="s">
        <v>4</v>
      </c>
      <c r="C6" s="138" t="s">
        <v>5</v>
      </c>
      <c r="D6" s="138" t="s">
        <v>6</v>
      </c>
      <c r="E6" s="138" t="s">
        <v>7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8" t="s">
        <v>8</v>
      </c>
      <c r="R6" s="138" t="s">
        <v>9</v>
      </c>
      <c r="S6" s="139"/>
      <c r="T6" s="139"/>
      <c r="U6" s="138" t="s">
        <v>10</v>
      </c>
      <c r="V6" s="138" t="s">
        <v>11</v>
      </c>
      <c r="W6" s="138" t="s">
        <v>12</v>
      </c>
      <c r="X6" s="138" t="s">
        <v>6</v>
      </c>
      <c r="Y6" s="138" t="s">
        <v>13</v>
      </c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8" t="s">
        <v>8</v>
      </c>
      <c r="AM6" s="138" t="s">
        <v>9</v>
      </c>
      <c r="AN6" s="139"/>
      <c r="AO6" s="139"/>
      <c r="AP6" s="138" t="s">
        <v>14</v>
      </c>
      <c r="AQ6" s="139"/>
      <c r="AR6" s="139"/>
      <c r="AS6" s="138" t="s">
        <v>15</v>
      </c>
      <c r="AT6" s="138" t="s">
        <v>16</v>
      </c>
      <c r="AU6" s="139"/>
      <c r="AV6" s="139"/>
      <c r="AW6" s="139"/>
      <c r="AX6" s="139"/>
      <c r="AY6" s="139"/>
      <c r="AZ6" s="138" t="s">
        <v>17</v>
      </c>
      <c r="BA6" s="24"/>
    </row>
    <row r="7" spans="1:53" ht="52.5" customHeight="1" x14ac:dyDescent="0.25">
      <c r="A7" s="137"/>
      <c r="B7" s="139"/>
      <c r="C7" s="139"/>
      <c r="D7" s="139"/>
      <c r="E7" s="140" t="s">
        <v>18</v>
      </c>
      <c r="F7" s="140" t="s">
        <v>19</v>
      </c>
      <c r="G7" s="140" t="s">
        <v>20</v>
      </c>
      <c r="H7" s="140" t="s">
        <v>21</v>
      </c>
      <c r="I7" s="140" t="s">
        <v>22</v>
      </c>
      <c r="J7" s="140" t="s">
        <v>23</v>
      </c>
      <c r="K7" s="140" t="s">
        <v>24</v>
      </c>
      <c r="L7" s="140" t="s">
        <v>25</v>
      </c>
      <c r="M7" s="140" t="s">
        <v>26</v>
      </c>
      <c r="N7" s="140" t="s">
        <v>27</v>
      </c>
      <c r="O7" s="140" t="s">
        <v>28</v>
      </c>
      <c r="P7" s="140" t="s">
        <v>29</v>
      </c>
      <c r="Q7" s="139"/>
      <c r="R7" s="141" t="s">
        <v>30</v>
      </c>
      <c r="S7" s="141" t="s">
        <v>31</v>
      </c>
      <c r="T7" s="141" t="s">
        <v>32</v>
      </c>
      <c r="U7" s="139"/>
      <c r="V7" s="139"/>
      <c r="W7" s="139"/>
      <c r="X7" s="139"/>
      <c r="Y7" s="140" t="s">
        <v>18</v>
      </c>
      <c r="Z7" s="140" t="s">
        <v>33</v>
      </c>
      <c r="AA7" s="140" t="s">
        <v>20</v>
      </c>
      <c r="AB7" s="140" t="s">
        <v>21</v>
      </c>
      <c r="AC7" s="140" t="s">
        <v>22</v>
      </c>
      <c r="AD7" s="140" t="s">
        <v>23</v>
      </c>
      <c r="AE7" s="140" t="s">
        <v>24</v>
      </c>
      <c r="AF7" s="140" t="s">
        <v>34</v>
      </c>
      <c r="AG7" s="140" t="s">
        <v>35</v>
      </c>
      <c r="AH7" s="140" t="s">
        <v>26</v>
      </c>
      <c r="AI7" s="140" t="s">
        <v>27</v>
      </c>
      <c r="AJ7" s="140" t="s">
        <v>36</v>
      </c>
      <c r="AK7" s="140" t="s">
        <v>37</v>
      </c>
      <c r="AL7" s="139"/>
      <c r="AM7" s="141" t="s">
        <v>38</v>
      </c>
      <c r="AN7" s="141" t="s">
        <v>31</v>
      </c>
      <c r="AO7" s="141" t="s">
        <v>32</v>
      </c>
      <c r="AP7" s="141" t="s">
        <v>30</v>
      </c>
      <c r="AQ7" s="142" t="s">
        <v>31</v>
      </c>
      <c r="AR7" s="141" t="s">
        <v>32</v>
      </c>
      <c r="AS7" s="139"/>
      <c r="AT7" s="140" t="s">
        <v>20</v>
      </c>
      <c r="AU7" s="140" t="s">
        <v>21</v>
      </c>
      <c r="AV7" s="140" t="s">
        <v>22</v>
      </c>
      <c r="AW7" s="140" t="s">
        <v>23</v>
      </c>
      <c r="AX7" s="140" t="s">
        <v>24</v>
      </c>
      <c r="AY7" s="140" t="s">
        <v>39</v>
      </c>
      <c r="AZ7" s="139"/>
      <c r="BA7" s="25"/>
    </row>
    <row r="8" spans="1:53" ht="26.25" customHeight="1" x14ac:dyDescent="0.25">
      <c r="A8" s="132" t="s">
        <v>40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117"/>
      <c r="AJ8" s="117"/>
      <c r="AK8" s="117"/>
      <c r="AL8" s="117"/>
      <c r="AM8" s="117"/>
      <c r="AN8" s="117"/>
      <c r="AO8" s="117"/>
      <c r="AP8" s="117"/>
      <c r="AQ8" s="118"/>
      <c r="AR8" s="117"/>
      <c r="AS8" s="26"/>
      <c r="AT8" s="26"/>
      <c r="AU8" s="26"/>
      <c r="AV8" s="26"/>
      <c r="AW8" s="26"/>
      <c r="AX8" s="26"/>
      <c r="AY8" s="26"/>
      <c r="AZ8" s="117"/>
      <c r="BA8" s="27"/>
    </row>
    <row r="9" spans="1:53" ht="13.8" x14ac:dyDescent="0.25">
      <c r="A9" s="28" t="s">
        <v>101</v>
      </c>
      <c r="B9" s="121" t="s">
        <v>82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  <c r="S9" s="30"/>
      <c r="T9" s="30"/>
      <c r="U9" s="31"/>
      <c r="V9" s="151" t="s">
        <v>86</v>
      </c>
      <c r="W9" s="86" t="s">
        <v>54</v>
      </c>
      <c r="X9" s="16" t="s">
        <v>91</v>
      </c>
      <c r="Y9" s="15" t="s">
        <v>84</v>
      </c>
      <c r="Z9" s="15" t="s">
        <v>84</v>
      </c>
      <c r="AA9" s="15" t="s">
        <v>84</v>
      </c>
      <c r="AB9" s="15" t="s">
        <v>84</v>
      </c>
      <c r="AC9" s="15" t="s">
        <v>84</v>
      </c>
      <c r="AD9" s="15" t="s">
        <v>84</v>
      </c>
      <c r="AE9" s="15" t="s">
        <v>84</v>
      </c>
      <c r="AF9" s="15" t="s">
        <v>84</v>
      </c>
      <c r="AG9" s="32">
        <v>44611</v>
      </c>
      <c r="AH9" s="15" t="s">
        <v>84</v>
      </c>
      <c r="AI9" s="32">
        <v>44638</v>
      </c>
      <c r="AJ9" s="32">
        <v>44643</v>
      </c>
      <c r="AK9" s="32">
        <v>44643</v>
      </c>
      <c r="AL9" s="14" t="s">
        <v>50</v>
      </c>
      <c r="AM9" s="57">
        <f t="shared" ref="AM9:AM40" si="0">AN9+AO9</f>
        <v>609611</v>
      </c>
      <c r="AN9" s="4">
        <v>609611</v>
      </c>
      <c r="AO9" s="56"/>
      <c r="AP9" s="57">
        <f t="shared" ref="AP9:AP40" si="1">AQ9+AR9</f>
        <v>609611</v>
      </c>
      <c r="AQ9" s="4">
        <v>609611</v>
      </c>
      <c r="AR9" s="56"/>
      <c r="AS9" s="15" t="s">
        <v>84</v>
      </c>
      <c r="AT9" s="15" t="s">
        <v>84</v>
      </c>
      <c r="AU9" s="15" t="s">
        <v>84</v>
      </c>
      <c r="AV9" s="15" t="s">
        <v>84</v>
      </c>
      <c r="AW9" s="15" t="s">
        <v>84</v>
      </c>
      <c r="AX9" s="15" t="s">
        <v>84</v>
      </c>
      <c r="AY9" s="15" t="s">
        <v>84</v>
      </c>
      <c r="AZ9" s="58"/>
      <c r="BA9" s="1"/>
    </row>
    <row r="10" spans="1:53" ht="13.8" x14ac:dyDescent="0.25">
      <c r="A10" s="10" t="s">
        <v>101</v>
      </c>
      <c r="B10" s="11" t="s">
        <v>82</v>
      </c>
      <c r="C10" s="33"/>
      <c r="D10" s="33"/>
      <c r="E10" s="33"/>
      <c r="F10" s="33"/>
      <c r="G10" s="33"/>
      <c r="H10" s="33"/>
      <c r="I10" s="33"/>
      <c r="J10" s="34"/>
      <c r="K10" s="33"/>
      <c r="L10" s="33"/>
      <c r="M10" s="33"/>
      <c r="N10" s="33"/>
      <c r="O10" s="33"/>
      <c r="P10" s="33"/>
      <c r="Q10" s="33"/>
      <c r="R10" s="35"/>
      <c r="S10" s="35"/>
      <c r="T10" s="35"/>
      <c r="U10" s="33"/>
      <c r="V10" s="14" t="s">
        <v>86</v>
      </c>
      <c r="W10" s="15" t="s">
        <v>54</v>
      </c>
      <c r="X10" s="16" t="s">
        <v>91</v>
      </c>
      <c r="Y10" s="15" t="s">
        <v>84</v>
      </c>
      <c r="Z10" s="15" t="s">
        <v>84</v>
      </c>
      <c r="AA10" s="15" t="s">
        <v>84</v>
      </c>
      <c r="AB10" s="15" t="s">
        <v>84</v>
      </c>
      <c r="AC10" s="15" t="s">
        <v>84</v>
      </c>
      <c r="AD10" s="15" t="s">
        <v>84</v>
      </c>
      <c r="AE10" s="15" t="s">
        <v>84</v>
      </c>
      <c r="AF10" s="15" t="s">
        <v>84</v>
      </c>
      <c r="AG10" s="32">
        <v>44649</v>
      </c>
      <c r="AH10" s="15" t="s">
        <v>84</v>
      </c>
      <c r="AI10" s="32">
        <v>44678</v>
      </c>
      <c r="AJ10" s="32">
        <v>44683</v>
      </c>
      <c r="AK10" s="32">
        <v>44683</v>
      </c>
      <c r="AL10" s="14" t="s">
        <v>50</v>
      </c>
      <c r="AM10" s="57">
        <f t="shared" si="0"/>
        <v>1299393</v>
      </c>
      <c r="AN10" s="2">
        <v>1299393</v>
      </c>
      <c r="AO10" s="56"/>
      <c r="AP10" s="57">
        <f t="shared" si="1"/>
        <v>1299393</v>
      </c>
      <c r="AQ10" s="36">
        <v>1299393</v>
      </c>
      <c r="AR10" s="56"/>
      <c r="AS10" s="15" t="s">
        <v>84</v>
      </c>
      <c r="AT10" s="15" t="s">
        <v>84</v>
      </c>
      <c r="AU10" s="15" t="s">
        <v>84</v>
      </c>
      <c r="AV10" s="15" t="s">
        <v>84</v>
      </c>
      <c r="AW10" s="15" t="s">
        <v>84</v>
      </c>
      <c r="AX10" s="15" t="s">
        <v>84</v>
      </c>
      <c r="AY10" s="15" t="s">
        <v>84</v>
      </c>
      <c r="AZ10" s="58"/>
      <c r="BA10" s="1"/>
    </row>
    <row r="11" spans="1:53" ht="13.8" x14ac:dyDescent="0.25">
      <c r="A11" s="10" t="s">
        <v>102</v>
      </c>
      <c r="B11" s="11" t="s">
        <v>79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5"/>
      <c r="S11" s="35"/>
      <c r="T11" s="35"/>
      <c r="U11" s="33"/>
      <c r="V11" s="14" t="s">
        <v>86</v>
      </c>
      <c r="W11" s="15" t="s">
        <v>54</v>
      </c>
      <c r="X11" s="16" t="s">
        <v>90</v>
      </c>
      <c r="Y11" s="15" t="s">
        <v>84</v>
      </c>
      <c r="Z11" s="15" t="s">
        <v>84</v>
      </c>
      <c r="AA11" s="15" t="s">
        <v>84</v>
      </c>
      <c r="AB11" s="15" t="s">
        <v>84</v>
      </c>
      <c r="AC11" s="15" t="s">
        <v>84</v>
      </c>
      <c r="AD11" s="15" t="s">
        <v>84</v>
      </c>
      <c r="AE11" s="15" t="s">
        <v>84</v>
      </c>
      <c r="AF11" s="15" t="s">
        <v>84</v>
      </c>
      <c r="AG11" s="32">
        <v>44623</v>
      </c>
      <c r="AH11" s="15" t="s">
        <v>84</v>
      </c>
      <c r="AI11" s="32">
        <v>44648</v>
      </c>
      <c r="AJ11" s="32">
        <v>44652</v>
      </c>
      <c r="AK11" s="32">
        <v>44652</v>
      </c>
      <c r="AL11" s="14" t="s">
        <v>50</v>
      </c>
      <c r="AM11" s="57">
        <f t="shared" si="0"/>
        <v>44712</v>
      </c>
      <c r="AN11" s="4">
        <v>44712</v>
      </c>
      <c r="AO11" s="56"/>
      <c r="AP11" s="57">
        <f t="shared" si="1"/>
        <v>44712</v>
      </c>
      <c r="AQ11" s="4">
        <v>44712</v>
      </c>
      <c r="AR11" s="56"/>
      <c r="AS11" s="15" t="s">
        <v>84</v>
      </c>
      <c r="AT11" s="15" t="s">
        <v>84</v>
      </c>
      <c r="AU11" s="15" t="s">
        <v>84</v>
      </c>
      <c r="AV11" s="15" t="s">
        <v>84</v>
      </c>
      <c r="AW11" s="15" t="s">
        <v>84</v>
      </c>
      <c r="AX11" s="15" t="s">
        <v>84</v>
      </c>
      <c r="AY11" s="15" t="s">
        <v>84</v>
      </c>
      <c r="AZ11" s="58"/>
      <c r="BA11" s="1"/>
    </row>
    <row r="12" spans="1:53" ht="13.8" x14ac:dyDescent="0.25">
      <c r="A12" s="10" t="s">
        <v>102</v>
      </c>
      <c r="B12" s="11" t="s">
        <v>79</v>
      </c>
      <c r="C12" s="35"/>
      <c r="D12" s="35"/>
      <c r="E12" s="37"/>
      <c r="F12" s="37"/>
      <c r="G12" s="37"/>
      <c r="H12" s="37"/>
      <c r="I12" s="37"/>
      <c r="J12" s="37"/>
      <c r="K12" s="37"/>
      <c r="L12" s="37"/>
      <c r="M12" s="35"/>
      <c r="N12" s="35"/>
      <c r="O12" s="37"/>
      <c r="P12" s="35"/>
      <c r="Q12" s="35"/>
      <c r="R12" s="38"/>
      <c r="S12" s="38"/>
      <c r="T12" s="39"/>
      <c r="U12" s="33"/>
      <c r="V12" s="14" t="s">
        <v>86</v>
      </c>
      <c r="W12" s="15" t="s">
        <v>54</v>
      </c>
      <c r="X12" s="16" t="s">
        <v>90</v>
      </c>
      <c r="Y12" s="15" t="s">
        <v>84</v>
      </c>
      <c r="Z12" s="15" t="s">
        <v>84</v>
      </c>
      <c r="AA12" s="15" t="s">
        <v>84</v>
      </c>
      <c r="AB12" s="15" t="s">
        <v>84</v>
      </c>
      <c r="AC12" s="15" t="s">
        <v>84</v>
      </c>
      <c r="AD12" s="15" t="s">
        <v>84</v>
      </c>
      <c r="AE12" s="15" t="s">
        <v>84</v>
      </c>
      <c r="AF12" s="15" t="s">
        <v>84</v>
      </c>
      <c r="AG12" s="40">
        <v>44686</v>
      </c>
      <c r="AH12" s="15" t="s">
        <v>84</v>
      </c>
      <c r="AI12" s="40">
        <v>44711</v>
      </c>
      <c r="AJ12" s="40">
        <v>44714</v>
      </c>
      <c r="AK12" s="40">
        <v>44714</v>
      </c>
      <c r="AL12" s="14" t="s">
        <v>50</v>
      </c>
      <c r="AM12" s="50">
        <f t="shared" si="0"/>
        <v>37287.199999999997</v>
      </c>
      <c r="AN12" s="7">
        <v>37287.199999999997</v>
      </c>
      <c r="AO12" s="50"/>
      <c r="AP12" s="50">
        <f t="shared" si="1"/>
        <v>37287.199999999997</v>
      </c>
      <c r="AQ12" s="7">
        <v>37287.199999999997</v>
      </c>
      <c r="AR12" s="57"/>
      <c r="AS12" s="15" t="s">
        <v>84</v>
      </c>
      <c r="AT12" s="15" t="s">
        <v>84</v>
      </c>
      <c r="AU12" s="15" t="s">
        <v>84</v>
      </c>
      <c r="AV12" s="15" t="s">
        <v>84</v>
      </c>
      <c r="AW12" s="15" t="s">
        <v>84</v>
      </c>
      <c r="AX12" s="15" t="s">
        <v>84</v>
      </c>
      <c r="AY12" s="15" t="s">
        <v>84</v>
      </c>
      <c r="AZ12" s="58"/>
      <c r="BA12" s="1"/>
    </row>
    <row r="13" spans="1:53" ht="13.8" x14ac:dyDescent="0.25">
      <c r="A13" s="41" t="s">
        <v>92</v>
      </c>
      <c r="B13" s="11" t="s">
        <v>76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5"/>
      <c r="S13" s="35"/>
      <c r="T13" s="35"/>
      <c r="U13" s="33"/>
      <c r="V13" s="14" t="s">
        <v>86</v>
      </c>
      <c r="W13" s="15" t="s">
        <v>54</v>
      </c>
      <c r="X13" s="16" t="s">
        <v>83</v>
      </c>
      <c r="Y13" s="15" t="s">
        <v>84</v>
      </c>
      <c r="Z13" s="15" t="s">
        <v>84</v>
      </c>
      <c r="AA13" s="15" t="s">
        <v>84</v>
      </c>
      <c r="AB13" s="15" t="s">
        <v>84</v>
      </c>
      <c r="AC13" s="15" t="s">
        <v>84</v>
      </c>
      <c r="AD13" s="15" t="s">
        <v>84</v>
      </c>
      <c r="AE13" s="15" t="s">
        <v>84</v>
      </c>
      <c r="AF13" s="15" t="s">
        <v>84</v>
      </c>
      <c r="AG13" s="32">
        <v>44607</v>
      </c>
      <c r="AH13" s="15" t="s">
        <v>84</v>
      </c>
      <c r="AI13" s="32">
        <v>44638</v>
      </c>
      <c r="AJ13" s="32">
        <v>44642</v>
      </c>
      <c r="AK13" s="32">
        <v>44642</v>
      </c>
      <c r="AL13" s="14" t="s">
        <v>50</v>
      </c>
      <c r="AM13" s="57">
        <f t="shared" si="0"/>
        <v>28935</v>
      </c>
      <c r="AN13" s="4">
        <v>28935</v>
      </c>
      <c r="AO13" s="56"/>
      <c r="AP13" s="57">
        <f t="shared" si="1"/>
        <v>28360</v>
      </c>
      <c r="AQ13" s="4">
        <v>28360</v>
      </c>
      <c r="AR13" s="56"/>
      <c r="AS13" s="15" t="s">
        <v>84</v>
      </c>
      <c r="AT13" s="15" t="s">
        <v>84</v>
      </c>
      <c r="AU13" s="15" t="s">
        <v>84</v>
      </c>
      <c r="AV13" s="15" t="s">
        <v>84</v>
      </c>
      <c r="AW13" s="15" t="s">
        <v>84</v>
      </c>
      <c r="AX13" s="15" t="s">
        <v>84</v>
      </c>
      <c r="AY13" s="15" t="s">
        <v>84</v>
      </c>
      <c r="AZ13" s="58"/>
      <c r="BA13" s="1"/>
    </row>
    <row r="14" spans="1:53" ht="14.4" thickBot="1" x14ac:dyDescent="0.3">
      <c r="A14" s="42" t="s">
        <v>93</v>
      </c>
      <c r="B14" s="11" t="s">
        <v>81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44"/>
      <c r="T14" s="44"/>
      <c r="U14" s="43"/>
      <c r="V14" s="14" t="s">
        <v>86</v>
      </c>
      <c r="W14" s="15" t="s">
        <v>54</v>
      </c>
      <c r="X14" s="16" t="s">
        <v>83</v>
      </c>
      <c r="Y14" s="15" t="s">
        <v>84</v>
      </c>
      <c r="Z14" s="15" t="s">
        <v>84</v>
      </c>
      <c r="AA14" s="15" t="s">
        <v>84</v>
      </c>
      <c r="AB14" s="15" t="s">
        <v>84</v>
      </c>
      <c r="AC14" s="15" t="s">
        <v>84</v>
      </c>
      <c r="AD14" s="15" t="s">
        <v>84</v>
      </c>
      <c r="AE14" s="15" t="s">
        <v>84</v>
      </c>
      <c r="AF14" s="15" t="s">
        <v>84</v>
      </c>
      <c r="AG14" s="32">
        <v>44610</v>
      </c>
      <c r="AH14" s="15" t="s">
        <v>84</v>
      </c>
      <c r="AI14" s="32">
        <v>44638</v>
      </c>
      <c r="AJ14" s="32">
        <v>44643</v>
      </c>
      <c r="AK14" s="32">
        <v>44643</v>
      </c>
      <c r="AL14" s="14" t="s">
        <v>50</v>
      </c>
      <c r="AM14" s="57">
        <f t="shared" si="0"/>
        <v>774542</v>
      </c>
      <c r="AN14" s="4">
        <v>774542</v>
      </c>
      <c r="AO14" s="56"/>
      <c r="AP14" s="57">
        <f t="shared" si="1"/>
        <v>773115</v>
      </c>
      <c r="AQ14" s="4">
        <v>773115</v>
      </c>
      <c r="AR14" s="56"/>
      <c r="AS14" s="15" t="s">
        <v>84</v>
      </c>
      <c r="AT14" s="15" t="s">
        <v>84</v>
      </c>
      <c r="AU14" s="15" t="s">
        <v>84</v>
      </c>
      <c r="AV14" s="15" t="s">
        <v>84</v>
      </c>
      <c r="AW14" s="15" t="s">
        <v>84</v>
      </c>
      <c r="AX14" s="15" t="s">
        <v>84</v>
      </c>
      <c r="AY14" s="15" t="s">
        <v>84</v>
      </c>
      <c r="AZ14" s="58"/>
      <c r="BA14" s="1"/>
    </row>
    <row r="15" spans="1:53" ht="14.4" thickTop="1" x14ac:dyDescent="0.25">
      <c r="A15" s="10" t="s">
        <v>94</v>
      </c>
      <c r="B15" s="11" t="s">
        <v>78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  <c r="S15" s="46"/>
      <c r="T15" s="46"/>
      <c r="U15" s="45"/>
      <c r="V15" s="14" t="s">
        <v>86</v>
      </c>
      <c r="W15" s="15" t="s">
        <v>54</v>
      </c>
      <c r="X15" s="16" t="s">
        <v>83</v>
      </c>
      <c r="Y15" s="15" t="s">
        <v>84</v>
      </c>
      <c r="Z15" s="15" t="s">
        <v>84</v>
      </c>
      <c r="AA15" s="15" t="s">
        <v>84</v>
      </c>
      <c r="AB15" s="15" t="s">
        <v>84</v>
      </c>
      <c r="AC15" s="15" t="s">
        <v>84</v>
      </c>
      <c r="AD15" s="15" t="s">
        <v>84</v>
      </c>
      <c r="AE15" s="15" t="s">
        <v>84</v>
      </c>
      <c r="AF15" s="15" t="s">
        <v>84</v>
      </c>
      <c r="AG15" s="32">
        <v>44610</v>
      </c>
      <c r="AH15" s="15" t="s">
        <v>84</v>
      </c>
      <c r="AI15" s="32">
        <v>44638</v>
      </c>
      <c r="AJ15" s="32">
        <v>44643</v>
      </c>
      <c r="AK15" s="32">
        <v>44643</v>
      </c>
      <c r="AL15" s="14" t="s">
        <v>50</v>
      </c>
      <c r="AM15" s="57">
        <f t="shared" si="0"/>
        <v>200030</v>
      </c>
      <c r="AN15" s="4">
        <v>200030</v>
      </c>
      <c r="AO15" s="56"/>
      <c r="AP15" s="57">
        <f t="shared" si="1"/>
        <v>198852</v>
      </c>
      <c r="AQ15" s="4">
        <v>198852</v>
      </c>
      <c r="AR15" s="56"/>
      <c r="AS15" s="15" t="s">
        <v>84</v>
      </c>
      <c r="AT15" s="15" t="s">
        <v>84</v>
      </c>
      <c r="AU15" s="15" t="s">
        <v>84</v>
      </c>
      <c r="AV15" s="15" t="s">
        <v>84</v>
      </c>
      <c r="AW15" s="15" t="s">
        <v>84</v>
      </c>
      <c r="AX15" s="15" t="s">
        <v>84</v>
      </c>
      <c r="AY15" s="15" t="s">
        <v>84</v>
      </c>
      <c r="AZ15" s="58"/>
      <c r="BA15" s="1"/>
    </row>
    <row r="16" spans="1:53" ht="13.8" x14ac:dyDescent="0.25">
      <c r="A16" s="10" t="s">
        <v>95</v>
      </c>
      <c r="B16" s="11" t="s">
        <v>89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46"/>
      <c r="T16" s="46"/>
      <c r="U16" s="45"/>
      <c r="V16" s="14" t="s">
        <v>86</v>
      </c>
      <c r="W16" s="15" t="s">
        <v>54</v>
      </c>
      <c r="X16" s="16" t="s">
        <v>83</v>
      </c>
      <c r="Y16" s="15" t="s">
        <v>84</v>
      </c>
      <c r="Z16" s="15" t="s">
        <v>84</v>
      </c>
      <c r="AA16" s="15" t="s">
        <v>84</v>
      </c>
      <c r="AB16" s="15" t="s">
        <v>84</v>
      </c>
      <c r="AC16" s="15" t="s">
        <v>84</v>
      </c>
      <c r="AD16" s="15" t="s">
        <v>84</v>
      </c>
      <c r="AE16" s="15" t="s">
        <v>84</v>
      </c>
      <c r="AF16" s="15" t="s">
        <v>84</v>
      </c>
      <c r="AG16" s="32">
        <v>44611</v>
      </c>
      <c r="AH16" s="15" t="s">
        <v>84</v>
      </c>
      <c r="AI16" s="32">
        <v>44638</v>
      </c>
      <c r="AJ16" s="32">
        <v>44642</v>
      </c>
      <c r="AK16" s="32">
        <v>44642</v>
      </c>
      <c r="AL16" s="14" t="s">
        <v>50</v>
      </c>
      <c r="AM16" s="57">
        <f t="shared" si="0"/>
        <v>161000</v>
      </c>
      <c r="AN16" s="4">
        <v>161000</v>
      </c>
      <c r="AO16" s="56"/>
      <c r="AP16" s="57">
        <f t="shared" si="1"/>
        <v>160189</v>
      </c>
      <c r="AQ16" s="4">
        <v>160189</v>
      </c>
      <c r="AR16" s="56"/>
      <c r="AS16" s="15" t="s">
        <v>84</v>
      </c>
      <c r="AT16" s="15" t="s">
        <v>84</v>
      </c>
      <c r="AU16" s="15" t="s">
        <v>84</v>
      </c>
      <c r="AV16" s="15" t="s">
        <v>84</v>
      </c>
      <c r="AW16" s="15" t="s">
        <v>84</v>
      </c>
      <c r="AX16" s="15" t="s">
        <v>84</v>
      </c>
      <c r="AY16" s="15" t="s">
        <v>84</v>
      </c>
      <c r="AZ16" s="58"/>
      <c r="BA16" s="1"/>
    </row>
    <row r="17" spans="1:53" ht="13.8" x14ac:dyDescent="0.25">
      <c r="A17" s="10" t="s">
        <v>96</v>
      </c>
      <c r="B17" s="11" t="s">
        <v>77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6"/>
      <c r="T17" s="46"/>
      <c r="U17" s="45"/>
      <c r="V17" s="14" t="s">
        <v>86</v>
      </c>
      <c r="W17" s="15" t="s">
        <v>54</v>
      </c>
      <c r="X17" s="16" t="s">
        <v>83</v>
      </c>
      <c r="Y17" s="15" t="s">
        <v>84</v>
      </c>
      <c r="Z17" s="15" t="s">
        <v>84</v>
      </c>
      <c r="AA17" s="15" t="s">
        <v>84</v>
      </c>
      <c r="AB17" s="15" t="s">
        <v>84</v>
      </c>
      <c r="AC17" s="15" t="s">
        <v>84</v>
      </c>
      <c r="AD17" s="15" t="s">
        <v>84</v>
      </c>
      <c r="AE17" s="15" t="s">
        <v>84</v>
      </c>
      <c r="AF17" s="15" t="s">
        <v>84</v>
      </c>
      <c r="AG17" s="32">
        <v>44610</v>
      </c>
      <c r="AH17" s="15" t="s">
        <v>84</v>
      </c>
      <c r="AI17" s="32">
        <v>44638</v>
      </c>
      <c r="AJ17" s="32">
        <v>44642</v>
      </c>
      <c r="AK17" s="32">
        <v>44642</v>
      </c>
      <c r="AL17" s="14" t="s">
        <v>50</v>
      </c>
      <c r="AM17" s="57">
        <f t="shared" si="0"/>
        <v>766932</v>
      </c>
      <c r="AN17" s="4">
        <v>766932</v>
      </c>
      <c r="AO17" s="56"/>
      <c r="AP17" s="57">
        <f t="shared" si="1"/>
        <v>765370</v>
      </c>
      <c r="AQ17" s="4">
        <v>765370</v>
      </c>
      <c r="AR17" s="56"/>
      <c r="AS17" s="15" t="s">
        <v>84</v>
      </c>
      <c r="AT17" s="15" t="s">
        <v>84</v>
      </c>
      <c r="AU17" s="15" t="s">
        <v>84</v>
      </c>
      <c r="AV17" s="15" t="s">
        <v>84</v>
      </c>
      <c r="AW17" s="15" t="s">
        <v>84</v>
      </c>
      <c r="AX17" s="15" t="s">
        <v>84</v>
      </c>
      <c r="AY17" s="15" t="s">
        <v>84</v>
      </c>
      <c r="AZ17" s="58"/>
      <c r="BA17" s="1"/>
    </row>
    <row r="18" spans="1:53" ht="13.8" x14ac:dyDescent="0.25">
      <c r="A18" s="10" t="s">
        <v>97</v>
      </c>
      <c r="B18" s="11" t="s">
        <v>88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6"/>
      <c r="T18" s="46"/>
      <c r="U18" s="45"/>
      <c r="V18" s="14" t="s">
        <v>86</v>
      </c>
      <c r="W18" s="15" t="s">
        <v>54</v>
      </c>
      <c r="X18" s="16" t="s">
        <v>83</v>
      </c>
      <c r="Y18" s="15" t="s">
        <v>84</v>
      </c>
      <c r="Z18" s="15" t="s">
        <v>84</v>
      </c>
      <c r="AA18" s="15" t="s">
        <v>84</v>
      </c>
      <c r="AB18" s="15" t="s">
        <v>84</v>
      </c>
      <c r="AC18" s="15" t="s">
        <v>84</v>
      </c>
      <c r="AD18" s="15" t="s">
        <v>84</v>
      </c>
      <c r="AE18" s="15" t="s">
        <v>84</v>
      </c>
      <c r="AF18" s="15" t="s">
        <v>84</v>
      </c>
      <c r="AG18" s="32">
        <v>44610</v>
      </c>
      <c r="AH18" s="15" t="s">
        <v>84</v>
      </c>
      <c r="AI18" s="32">
        <v>44638</v>
      </c>
      <c r="AJ18" s="32">
        <v>44642</v>
      </c>
      <c r="AK18" s="32">
        <v>44642</v>
      </c>
      <c r="AL18" s="14" t="s">
        <v>50</v>
      </c>
      <c r="AM18" s="57">
        <f t="shared" si="0"/>
        <v>144003</v>
      </c>
      <c r="AN18" s="4">
        <v>144003</v>
      </c>
      <c r="AO18" s="56"/>
      <c r="AP18" s="57">
        <f t="shared" si="1"/>
        <v>143512</v>
      </c>
      <c r="AQ18" s="4">
        <v>143512</v>
      </c>
      <c r="AR18" s="56"/>
      <c r="AS18" s="15" t="s">
        <v>84</v>
      </c>
      <c r="AT18" s="15" t="s">
        <v>84</v>
      </c>
      <c r="AU18" s="15" t="s">
        <v>84</v>
      </c>
      <c r="AV18" s="15" t="s">
        <v>84</v>
      </c>
      <c r="AW18" s="15" t="s">
        <v>84</v>
      </c>
      <c r="AX18" s="15" t="s">
        <v>84</v>
      </c>
      <c r="AY18" s="15" t="s">
        <v>84</v>
      </c>
      <c r="AZ18" s="58"/>
      <c r="BA18" s="1"/>
    </row>
    <row r="19" spans="1:53" ht="13.8" x14ac:dyDescent="0.25">
      <c r="A19" s="10" t="s">
        <v>98</v>
      </c>
      <c r="B19" s="11" t="s">
        <v>85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  <c r="S19" s="46"/>
      <c r="T19" s="46"/>
      <c r="U19" s="45"/>
      <c r="V19" s="14" t="s">
        <v>86</v>
      </c>
      <c r="W19" s="15" t="s">
        <v>54</v>
      </c>
      <c r="X19" s="16" t="s">
        <v>83</v>
      </c>
      <c r="Y19" s="15" t="s">
        <v>84</v>
      </c>
      <c r="Z19" s="15" t="s">
        <v>84</v>
      </c>
      <c r="AA19" s="15" t="s">
        <v>84</v>
      </c>
      <c r="AB19" s="15" t="s">
        <v>84</v>
      </c>
      <c r="AC19" s="15" t="s">
        <v>84</v>
      </c>
      <c r="AD19" s="15" t="s">
        <v>84</v>
      </c>
      <c r="AE19" s="15" t="s">
        <v>84</v>
      </c>
      <c r="AF19" s="15" t="s">
        <v>84</v>
      </c>
      <c r="AG19" s="32">
        <v>44610</v>
      </c>
      <c r="AH19" s="15" t="s">
        <v>84</v>
      </c>
      <c r="AI19" s="32">
        <v>44638</v>
      </c>
      <c r="AJ19" s="32">
        <v>44643</v>
      </c>
      <c r="AK19" s="32">
        <v>44643</v>
      </c>
      <c r="AL19" s="14" t="s">
        <v>50</v>
      </c>
      <c r="AM19" s="57">
        <f t="shared" si="0"/>
        <v>659039.75</v>
      </c>
      <c r="AN19" s="4">
        <v>659039.75</v>
      </c>
      <c r="AO19" s="56"/>
      <c r="AP19" s="57">
        <f t="shared" si="1"/>
        <v>658053</v>
      </c>
      <c r="AQ19" s="4">
        <v>658053</v>
      </c>
      <c r="AR19" s="56"/>
      <c r="AS19" s="15" t="s">
        <v>84</v>
      </c>
      <c r="AT19" s="15" t="s">
        <v>84</v>
      </c>
      <c r="AU19" s="15" t="s">
        <v>84</v>
      </c>
      <c r="AV19" s="15" t="s">
        <v>84</v>
      </c>
      <c r="AW19" s="15" t="s">
        <v>84</v>
      </c>
      <c r="AX19" s="15" t="s">
        <v>84</v>
      </c>
      <c r="AY19" s="15" t="s">
        <v>84</v>
      </c>
      <c r="AZ19" s="58"/>
      <c r="BA19" s="1"/>
    </row>
    <row r="20" spans="1:53" ht="13.8" x14ac:dyDescent="0.25">
      <c r="A20" s="10" t="s">
        <v>99</v>
      </c>
      <c r="B20" s="11" t="s">
        <v>87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  <c r="S20" s="46"/>
      <c r="T20" s="46"/>
      <c r="U20" s="45"/>
      <c r="V20" s="14" t="s">
        <v>86</v>
      </c>
      <c r="W20" s="15" t="s">
        <v>54</v>
      </c>
      <c r="X20" s="16" t="s">
        <v>83</v>
      </c>
      <c r="Y20" s="15" t="s">
        <v>84</v>
      </c>
      <c r="Z20" s="15" t="s">
        <v>84</v>
      </c>
      <c r="AA20" s="15" t="s">
        <v>84</v>
      </c>
      <c r="AB20" s="15" t="s">
        <v>84</v>
      </c>
      <c r="AC20" s="15" t="s">
        <v>84</v>
      </c>
      <c r="AD20" s="15" t="s">
        <v>84</v>
      </c>
      <c r="AE20" s="15" t="s">
        <v>84</v>
      </c>
      <c r="AF20" s="15" t="s">
        <v>84</v>
      </c>
      <c r="AG20" s="32">
        <v>44610</v>
      </c>
      <c r="AH20" s="15" t="s">
        <v>84</v>
      </c>
      <c r="AI20" s="32">
        <v>44638</v>
      </c>
      <c r="AJ20" s="32">
        <v>44642</v>
      </c>
      <c r="AK20" s="32">
        <v>44642</v>
      </c>
      <c r="AL20" s="14" t="s">
        <v>50</v>
      </c>
      <c r="AM20" s="57">
        <f t="shared" si="0"/>
        <v>256768.5</v>
      </c>
      <c r="AN20" s="4">
        <v>256768.5</v>
      </c>
      <c r="AO20" s="56"/>
      <c r="AP20" s="57">
        <f t="shared" si="1"/>
        <v>256074</v>
      </c>
      <c r="AQ20" s="4">
        <v>256074</v>
      </c>
      <c r="AR20" s="56"/>
      <c r="AS20" s="15" t="s">
        <v>84</v>
      </c>
      <c r="AT20" s="15" t="s">
        <v>84</v>
      </c>
      <c r="AU20" s="15" t="s">
        <v>84</v>
      </c>
      <c r="AV20" s="15" t="s">
        <v>84</v>
      </c>
      <c r="AW20" s="15" t="s">
        <v>84</v>
      </c>
      <c r="AX20" s="15" t="s">
        <v>84</v>
      </c>
      <c r="AY20" s="15" t="s">
        <v>84</v>
      </c>
      <c r="AZ20" s="58"/>
      <c r="BA20" s="1"/>
    </row>
    <row r="21" spans="1:53" ht="13.8" x14ac:dyDescent="0.25">
      <c r="A21" s="10" t="s">
        <v>100</v>
      </c>
      <c r="B21" s="11" t="s">
        <v>80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  <c r="S21" s="46"/>
      <c r="T21" s="46"/>
      <c r="U21" s="45"/>
      <c r="V21" s="14" t="s">
        <v>86</v>
      </c>
      <c r="W21" s="15" t="s">
        <v>54</v>
      </c>
      <c r="X21" s="16" t="s">
        <v>83</v>
      </c>
      <c r="Y21" s="15" t="s">
        <v>84</v>
      </c>
      <c r="Z21" s="15" t="s">
        <v>84</v>
      </c>
      <c r="AA21" s="15" t="s">
        <v>84</v>
      </c>
      <c r="AB21" s="15" t="s">
        <v>84</v>
      </c>
      <c r="AC21" s="15" t="s">
        <v>84</v>
      </c>
      <c r="AD21" s="15" t="s">
        <v>84</v>
      </c>
      <c r="AE21" s="15" t="s">
        <v>84</v>
      </c>
      <c r="AF21" s="15" t="s">
        <v>84</v>
      </c>
      <c r="AG21" s="32">
        <v>44610</v>
      </c>
      <c r="AH21" s="15" t="s">
        <v>84</v>
      </c>
      <c r="AI21" s="32">
        <v>44638</v>
      </c>
      <c r="AJ21" s="32">
        <v>44643</v>
      </c>
      <c r="AK21" s="32">
        <v>44643</v>
      </c>
      <c r="AL21" s="14" t="s">
        <v>50</v>
      </c>
      <c r="AM21" s="57">
        <f t="shared" si="0"/>
        <v>739280</v>
      </c>
      <c r="AN21" s="4">
        <v>739280</v>
      </c>
      <c r="AO21" s="56"/>
      <c r="AP21" s="57">
        <f t="shared" si="1"/>
        <v>738257</v>
      </c>
      <c r="AQ21" s="4">
        <v>738257</v>
      </c>
      <c r="AR21" s="56"/>
      <c r="AS21" s="15" t="s">
        <v>84</v>
      </c>
      <c r="AT21" s="15" t="s">
        <v>84</v>
      </c>
      <c r="AU21" s="15" t="s">
        <v>84</v>
      </c>
      <c r="AV21" s="15" t="s">
        <v>84</v>
      </c>
      <c r="AW21" s="15" t="s">
        <v>84</v>
      </c>
      <c r="AX21" s="15" t="s">
        <v>84</v>
      </c>
      <c r="AY21" s="15" t="s">
        <v>84</v>
      </c>
      <c r="AZ21" s="58"/>
      <c r="BA21" s="1"/>
    </row>
    <row r="22" spans="1:53" ht="13.8" x14ac:dyDescent="0.25">
      <c r="A22" s="10" t="s">
        <v>101</v>
      </c>
      <c r="B22" s="11" t="s">
        <v>82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6"/>
      <c r="T22" s="46"/>
      <c r="U22" s="45"/>
      <c r="V22" s="14" t="s">
        <v>86</v>
      </c>
      <c r="W22" s="15" t="s">
        <v>54</v>
      </c>
      <c r="X22" s="16" t="s">
        <v>83</v>
      </c>
      <c r="Y22" s="15" t="s">
        <v>84</v>
      </c>
      <c r="Z22" s="15" t="s">
        <v>84</v>
      </c>
      <c r="AA22" s="15" t="s">
        <v>84</v>
      </c>
      <c r="AB22" s="15" t="s">
        <v>84</v>
      </c>
      <c r="AC22" s="15" t="s">
        <v>84</v>
      </c>
      <c r="AD22" s="15" t="s">
        <v>84</v>
      </c>
      <c r="AE22" s="15" t="s">
        <v>84</v>
      </c>
      <c r="AF22" s="15" t="s">
        <v>84</v>
      </c>
      <c r="AG22" s="32">
        <v>44610</v>
      </c>
      <c r="AH22" s="15" t="s">
        <v>84</v>
      </c>
      <c r="AI22" s="32">
        <v>44638</v>
      </c>
      <c r="AJ22" s="32">
        <v>44643</v>
      </c>
      <c r="AK22" s="32">
        <v>44643</v>
      </c>
      <c r="AL22" s="14" t="s">
        <v>50</v>
      </c>
      <c r="AM22" s="57">
        <f t="shared" si="0"/>
        <v>326527</v>
      </c>
      <c r="AN22" s="4">
        <v>326527</v>
      </c>
      <c r="AO22" s="56"/>
      <c r="AP22" s="57">
        <f t="shared" si="1"/>
        <v>325897</v>
      </c>
      <c r="AQ22" s="4">
        <v>325897</v>
      </c>
      <c r="AR22" s="56"/>
      <c r="AS22" s="15" t="s">
        <v>84</v>
      </c>
      <c r="AT22" s="15" t="s">
        <v>84</v>
      </c>
      <c r="AU22" s="15" t="s">
        <v>84</v>
      </c>
      <c r="AV22" s="15" t="s">
        <v>84</v>
      </c>
      <c r="AW22" s="15" t="s">
        <v>84</v>
      </c>
      <c r="AX22" s="15" t="s">
        <v>84</v>
      </c>
      <c r="AY22" s="15" t="s">
        <v>84</v>
      </c>
      <c r="AZ22" s="58"/>
      <c r="BA22" s="1"/>
    </row>
    <row r="23" spans="1:53" ht="13.8" x14ac:dyDescent="0.25">
      <c r="A23" s="10" t="s">
        <v>102</v>
      </c>
      <c r="B23" s="11" t="s">
        <v>79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  <c r="S23" s="46"/>
      <c r="T23" s="46"/>
      <c r="U23" s="45"/>
      <c r="V23" s="14" t="s">
        <v>86</v>
      </c>
      <c r="W23" s="15" t="s">
        <v>54</v>
      </c>
      <c r="X23" s="16" t="s">
        <v>83</v>
      </c>
      <c r="Y23" s="15" t="s">
        <v>84</v>
      </c>
      <c r="Z23" s="15" t="s">
        <v>84</v>
      </c>
      <c r="AA23" s="15" t="s">
        <v>84</v>
      </c>
      <c r="AB23" s="15" t="s">
        <v>84</v>
      </c>
      <c r="AC23" s="15" t="s">
        <v>84</v>
      </c>
      <c r="AD23" s="15" t="s">
        <v>84</v>
      </c>
      <c r="AE23" s="15" t="s">
        <v>84</v>
      </c>
      <c r="AF23" s="15" t="s">
        <v>84</v>
      </c>
      <c r="AG23" s="32">
        <v>44613</v>
      </c>
      <c r="AH23" s="15" t="s">
        <v>84</v>
      </c>
      <c r="AI23" s="32">
        <v>44638</v>
      </c>
      <c r="AJ23" s="32">
        <v>44642</v>
      </c>
      <c r="AK23" s="32">
        <v>44642</v>
      </c>
      <c r="AL23" s="14" t="s">
        <v>50</v>
      </c>
      <c r="AM23" s="57">
        <f t="shared" si="0"/>
        <v>688193.75</v>
      </c>
      <c r="AN23" s="4">
        <v>688193.75</v>
      </c>
      <c r="AO23" s="56"/>
      <c r="AP23" s="57">
        <f t="shared" si="1"/>
        <v>687143</v>
      </c>
      <c r="AQ23" s="4">
        <v>687143</v>
      </c>
      <c r="AR23" s="56"/>
      <c r="AS23" s="15" t="s">
        <v>84</v>
      </c>
      <c r="AT23" s="15" t="s">
        <v>84</v>
      </c>
      <c r="AU23" s="15" t="s">
        <v>84</v>
      </c>
      <c r="AV23" s="15" t="s">
        <v>84</v>
      </c>
      <c r="AW23" s="15" t="s">
        <v>84</v>
      </c>
      <c r="AX23" s="15" t="s">
        <v>84</v>
      </c>
      <c r="AY23" s="15" t="s">
        <v>84</v>
      </c>
      <c r="AZ23" s="58"/>
      <c r="BA23" s="1"/>
    </row>
    <row r="24" spans="1:53" ht="13.8" x14ac:dyDescent="0.25">
      <c r="A24" s="10" t="s">
        <v>100</v>
      </c>
      <c r="B24" s="11" t="s">
        <v>80</v>
      </c>
      <c r="C24" s="46"/>
      <c r="D24" s="46"/>
      <c r="E24" s="47"/>
      <c r="F24" s="47"/>
      <c r="G24" s="47"/>
      <c r="H24" s="47"/>
      <c r="I24" s="47"/>
      <c r="J24" s="47"/>
      <c r="K24" s="47"/>
      <c r="L24" s="47"/>
      <c r="M24" s="46"/>
      <c r="N24" s="46"/>
      <c r="O24" s="47"/>
      <c r="P24" s="46"/>
      <c r="Q24" s="46"/>
      <c r="R24" s="48"/>
      <c r="S24" s="48"/>
      <c r="T24" s="49"/>
      <c r="U24" s="45"/>
      <c r="V24" s="14" t="s">
        <v>86</v>
      </c>
      <c r="W24" s="15" t="s">
        <v>54</v>
      </c>
      <c r="X24" s="16" t="s">
        <v>83</v>
      </c>
      <c r="Y24" s="15" t="s">
        <v>84</v>
      </c>
      <c r="Z24" s="15" t="s">
        <v>84</v>
      </c>
      <c r="AA24" s="15" t="s">
        <v>84</v>
      </c>
      <c r="AB24" s="15" t="s">
        <v>84</v>
      </c>
      <c r="AC24" s="15" t="s">
        <v>84</v>
      </c>
      <c r="AD24" s="15" t="s">
        <v>84</v>
      </c>
      <c r="AE24" s="15" t="s">
        <v>84</v>
      </c>
      <c r="AF24" s="15" t="s">
        <v>84</v>
      </c>
      <c r="AG24" s="32">
        <v>44613</v>
      </c>
      <c r="AH24" s="15" t="s">
        <v>84</v>
      </c>
      <c r="AI24" s="32">
        <v>44638</v>
      </c>
      <c r="AJ24" s="32">
        <v>44642</v>
      </c>
      <c r="AK24" s="32">
        <v>44642</v>
      </c>
      <c r="AL24" s="14" t="s">
        <v>50</v>
      </c>
      <c r="AM24" s="50">
        <f t="shared" si="0"/>
        <v>171000</v>
      </c>
      <c r="AN24" s="7">
        <v>171000</v>
      </c>
      <c r="AO24" s="50"/>
      <c r="AP24" s="50">
        <f t="shared" si="1"/>
        <v>170200</v>
      </c>
      <c r="AQ24" s="7">
        <v>170200</v>
      </c>
      <c r="AR24" s="57"/>
      <c r="AS24" s="15" t="s">
        <v>84</v>
      </c>
      <c r="AT24" s="15" t="s">
        <v>84</v>
      </c>
      <c r="AU24" s="15" t="s">
        <v>84</v>
      </c>
      <c r="AV24" s="15" t="s">
        <v>84</v>
      </c>
      <c r="AW24" s="15" t="s">
        <v>84</v>
      </c>
      <c r="AX24" s="15" t="s">
        <v>84</v>
      </c>
      <c r="AY24" s="15" t="s">
        <v>84</v>
      </c>
      <c r="AZ24" s="58"/>
      <c r="BA24" s="1"/>
    </row>
    <row r="25" spans="1:53" ht="13.8" x14ac:dyDescent="0.25">
      <c r="A25" s="10" t="s">
        <v>94</v>
      </c>
      <c r="B25" s="11" t="s">
        <v>78</v>
      </c>
      <c r="C25" s="46"/>
      <c r="D25" s="46"/>
      <c r="E25" s="47"/>
      <c r="F25" s="47"/>
      <c r="G25" s="47"/>
      <c r="H25" s="47"/>
      <c r="I25" s="47"/>
      <c r="J25" s="47"/>
      <c r="K25" s="47"/>
      <c r="L25" s="47"/>
      <c r="M25" s="46"/>
      <c r="N25" s="46"/>
      <c r="O25" s="47"/>
      <c r="P25" s="46"/>
      <c r="Q25" s="46"/>
      <c r="R25" s="48"/>
      <c r="S25" s="48"/>
      <c r="T25" s="49"/>
      <c r="U25" s="45"/>
      <c r="V25" s="14" t="s">
        <v>86</v>
      </c>
      <c r="W25" s="15" t="s">
        <v>54</v>
      </c>
      <c r="X25" s="16" t="s">
        <v>83</v>
      </c>
      <c r="Y25" s="15" t="s">
        <v>84</v>
      </c>
      <c r="Z25" s="15" t="s">
        <v>84</v>
      </c>
      <c r="AA25" s="15" t="s">
        <v>84</v>
      </c>
      <c r="AB25" s="15" t="s">
        <v>84</v>
      </c>
      <c r="AC25" s="15" t="s">
        <v>84</v>
      </c>
      <c r="AD25" s="15" t="s">
        <v>84</v>
      </c>
      <c r="AE25" s="15" t="s">
        <v>84</v>
      </c>
      <c r="AF25" s="15" t="s">
        <v>84</v>
      </c>
      <c r="AG25" s="32">
        <v>44613</v>
      </c>
      <c r="AH25" s="15" t="s">
        <v>84</v>
      </c>
      <c r="AI25" s="32">
        <v>44638</v>
      </c>
      <c r="AJ25" s="32">
        <v>44643</v>
      </c>
      <c r="AK25" s="32">
        <v>44643</v>
      </c>
      <c r="AL25" s="14" t="s">
        <v>50</v>
      </c>
      <c r="AM25" s="50">
        <f t="shared" si="0"/>
        <v>62000</v>
      </c>
      <c r="AN25" s="7">
        <v>62000</v>
      </c>
      <c r="AO25" s="50"/>
      <c r="AP25" s="50">
        <f t="shared" si="1"/>
        <v>61505</v>
      </c>
      <c r="AQ25" s="7">
        <v>61505</v>
      </c>
      <c r="AR25" s="57"/>
      <c r="AS25" s="15" t="s">
        <v>84</v>
      </c>
      <c r="AT25" s="15" t="s">
        <v>84</v>
      </c>
      <c r="AU25" s="15" t="s">
        <v>84</v>
      </c>
      <c r="AV25" s="15" t="s">
        <v>84</v>
      </c>
      <c r="AW25" s="15" t="s">
        <v>84</v>
      </c>
      <c r="AX25" s="15" t="s">
        <v>84</v>
      </c>
      <c r="AY25" s="15" t="s">
        <v>84</v>
      </c>
      <c r="AZ25" s="58"/>
      <c r="BA25" s="1"/>
    </row>
    <row r="26" spans="1:53" ht="13.8" x14ac:dyDescent="0.25">
      <c r="A26" s="42" t="s">
        <v>93</v>
      </c>
      <c r="B26" s="11" t="s">
        <v>81</v>
      </c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6"/>
      <c r="N26" s="46"/>
      <c r="O26" s="47"/>
      <c r="P26" s="46"/>
      <c r="Q26" s="46"/>
      <c r="R26" s="48"/>
      <c r="S26" s="48"/>
      <c r="T26" s="49"/>
      <c r="U26" s="45"/>
      <c r="V26" s="14" t="s">
        <v>86</v>
      </c>
      <c r="W26" s="15" t="s">
        <v>54</v>
      </c>
      <c r="X26" s="16" t="s">
        <v>83</v>
      </c>
      <c r="Y26" s="15" t="s">
        <v>84</v>
      </c>
      <c r="Z26" s="15" t="s">
        <v>84</v>
      </c>
      <c r="AA26" s="15" t="s">
        <v>84</v>
      </c>
      <c r="AB26" s="15" t="s">
        <v>84</v>
      </c>
      <c r="AC26" s="15" t="s">
        <v>84</v>
      </c>
      <c r="AD26" s="15" t="s">
        <v>84</v>
      </c>
      <c r="AE26" s="15" t="s">
        <v>84</v>
      </c>
      <c r="AF26" s="15" t="s">
        <v>84</v>
      </c>
      <c r="AG26" s="32">
        <v>44613</v>
      </c>
      <c r="AH26" s="15" t="s">
        <v>84</v>
      </c>
      <c r="AI26" s="32">
        <v>44638</v>
      </c>
      <c r="AJ26" s="32">
        <v>44643</v>
      </c>
      <c r="AK26" s="32">
        <v>44643</v>
      </c>
      <c r="AL26" s="14" t="s">
        <v>50</v>
      </c>
      <c r="AM26" s="50">
        <f t="shared" si="0"/>
        <v>377500</v>
      </c>
      <c r="AN26" s="7">
        <v>377500</v>
      </c>
      <c r="AO26" s="50"/>
      <c r="AP26" s="50">
        <f t="shared" si="1"/>
        <v>376700</v>
      </c>
      <c r="AQ26" s="7">
        <v>376700</v>
      </c>
      <c r="AR26" s="57"/>
      <c r="AS26" s="15" t="s">
        <v>84</v>
      </c>
      <c r="AT26" s="15" t="s">
        <v>84</v>
      </c>
      <c r="AU26" s="15" t="s">
        <v>84</v>
      </c>
      <c r="AV26" s="15" t="s">
        <v>84</v>
      </c>
      <c r="AW26" s="15" t="s">
        <v>84</v>
      </c>
      <c r="AX26" s="15" t="s">
        <v>84</v>
      </c>
      <c r="AY26" s="15" t="s">
        <v>84</v>
      </c>
      <c r="AZ26" s="58"/>
      <c r="BA26" s="1"/>
    </row>
    <row r="27" spans="1:53" ht="13.8" x14ac:dyDescent="0.25">
      <c r="A27" s="10" t="s">
        <v>96</v>
      </c>
      <c r="B27" s="11" t="s">
        <v>77</v>
      </c>
      <c r="C27" s="46"/>
      <c r="D27" s="46"/>
      <c r="E27" s="47"/>
      <c r="F27" s="47"/>
      <c r="G27" s="47"/>
      <c r="H27" s="47"/>
      <c r="I27" s="47"/>
      <c r="J27" s="47"/>
      <c r="K27" s="47"/>
      <c r="L27" s="47"/>
      <c r="M27" s="46"/>
      <c r="N27" s="46"/>
      <c r="O27" s="47"/>
      <c r="P27" s="46"/>
      <c r="Q27" s="46"/>
      <c r="R27" s="48"/>
      <c r="S27" s="48"/>
      <c r="T27" s="49"/>
      <c r="U27" s="45"/>
      <c r="V27" s="14" t="s">
        <v>86</v>
      </c>
      <c r="W27" s="15" t="s">
        <v>54</v>
      </c>
      <c r="X27" s="16" t="s">
        <v>83</v>
      </c>
      <c r="Y27" s="15" t="s">
        <v>84</v>
      </c>
      <c r="Z27" s="15" t="s">
        <v>84</v>
      </c>
      <c r="AA27" s="15" t="s">
        <v>84</v>
      </c>
      <c r="AB27" s="15" t="s">
        <v>84</v>
      </c>
      <c r="AC27" s="15" t="s">
        <v>84</v>
      </c>
      <c r="AD27" s="15" t="s">
        <v>84</v>
      </c>
      <c r="AE27" s="15" t="s">
        <v>84</v>
      </c>
      <c r="AF27" s="15" t="s">
        <v>84</v>
      </c>
      <c r="AG27" s="32">
        <v>44613</v>
      </c>
      <c r="AH27" s="15" t="s">
        <v>84</v>
      </c>
      <c r="AI27" s="32">
        <v>44638</v>
      </c>
      <c r="AJ27" s="32">
        <v>44643</v>
      </c>
      <c r="AK27" s="32">
        <v>44643</v>
      </c>
      <c r="AL27" s="14" t="s">
        <v>50</v>
      </c>
      <c r="AM27" s="50">
        <f t="shared" si="0"/>
        <v>231000</v>
      </c>
      <c r="AN27" s="7">
        <v>231000</v>
      </c>
      <c r="AO27" s="50"/>
      <c r="AP27" s="50">
        <f t="shared" si="1"/>
        <v>230120</v>
      </c>
      <c r="AQ27" s="7">
        <v>230120</v>
      </c>
      <c r="AR27" s="57"/>
      <c r="AS27" s="15" t="s">
        <v>84</v>
      </c>
      <c r="AT27" s="15" t="s">
        <v>84</v>
      </c>
      <c r="AU27" s="15" t="s">
        <v>84</v>
      </c>
      <c r="AV27" s="15" t="s">
        <v>84</v>
      </c>
      <c r="AW27" s="15" t="s">
        <v>84</v>
      </c>
      <c r="AX27" s="15" t="s">
        <v>84</v>
      </c>
      <c r="AY27" s="15" t="s">
        <v>84</v>
      </c>
      <c r="AZ27" s="58"/>
      <c r="BA27" s="1"/>
    </row>
    <row r="28" spans="1:53" ht="13.8" x14ac:dyDescent="0.25">
      <c r="A28" s="10" t="s">
        <v>97</v>
      </c>
      <c r="B28" s="11" t="s">
        <v>88</v>
      </c>
      <c r="C28" s="46"/>
      <c r="D28" s="46"/>
      <c r="E28" s="47"/>
      <c r="F28" s="47"/>
      <c r="G28" s="47"/>
      <c r="H28" s="47"/>
      <c r="I28" s="47"/>
      <c r="J28" s="47"/>
      <c r="K28" s="47"/>
      <c r="L28" s="47"/>
      <c r="M28" s="46"/>
      <c r="N28" s="46"/>
      <c r="O28" s="47"/>
      <c r="P28" s="46"/>
      <c r="Q28" s="46"/>
      <c r="R28" s="48"/>
      <c r="S28" s="48"/>
      <c r="T28" s="49"/>
      <c r="U28" s="45"/>
      <c r="V28" s="14" t="s">
        <v>86</v>
      </c>
      <c r="W28" s="15" t="s">
        <v>54</v>
      </c>
      <c r="X28" s="16" t="s">
        <v>83</v>
      </c>
      <c r="Y28" s="15" t="s">
        <v>84</v>
      </c>
      <c r="Z28" s="15" t="s">
        <v>84</v>
      </c>
      <c r="AA28" s="15" t="s">
        <v>84</v>
      </c>
      <c r="AB28" s="15" t="s">
        <v>84</v>
      </c>
      <c r="AC28" s="15" t="s">
        <v>84</v>
      </c>
      <c r="AD28" s="15" t="s">
        <v>84</v>
      </c>
      <c r="AE28" s="15" t="s">
        <v>84</v>
      </c>
      <c r="AF28" s="15" t="s">
        <v>84</v>
      </c>
      <c r="AG28" s="32">
        <v>44613</v>
      </c>
      <c r="AH28" s="15" t="s">
        <v>84</v>
      </c>
      <c r="AI28" s="32">
        <v>44638</v>
      </c>
      <c r="AJ28" s="32">
        <v>44642</v>
      </c>
      <c r="AK28" s="32">
        <v>44642</v>
      </c>
      <c r="AL28" s="14" t="s">
        <v>50</v>
      </c>
      <c r="AM28" s="50">
        <f t="shared" si="0"/>
        <v>115000</v>
      </c>
      <c r="AN28" s="7">
        <v>115000</v>
      </c>
      <c r="AO28" s="50"/>
      <c r="AP28" s="50">
        <f t="shared" si="1"/>
        <v>114200</v>
      </c>
      <c r="AQ28" s="7">
        <v>114200</v>
      </c>
      <c r="AR28" s="57"/>
      <c r="AS28" s="15" t="s">
        <v>84</v>
      </c>
      <c r="AT28" s="15" t="s">
        <v>84</v>
      </c>
      <c r="AU28" s="15" t="s">
        <v>84</v>
      </c>
      <c r="AV28" s="15" t="s">
        <v>84</v>
      </c>
      <c r="AW28" s="15" t="s">
        <v>84</v>
      </c>
      <c r="AX28" s="15" t="s">
        <v>84</v>
      </c>
      <c r="AY28" s="15" t="s">
        <v>84</v>
      </c>
      <c r="AZ28" s="58"/>
      <c r="BA28" s="1"/>
    </row>
    <row r="29" spans="1:53" ht="13.8" x14ac:dyDescent="0.25">
      <c r="A29" s="10" t="s">
        <v>98</v>
      </c>
      <c r="B29" s="11" t="s">
        <v>85</v>
      </c>
      <c r="C29" s="46"/>
      <c r="D29" s="46"/>
      <c r="E29" s="47"/>
      <c r="F29" s="47"/>
      <c r="G29" s="47"/>
      <c r="H29" s="47"/>
      <c r="I29" s="47"/>
      <c r="J29" s="47"/>
      <c r="K29" s="47"/>
      <c r="L29" s="47"/>
      <c r="M29" s="46"/>
      <c r="N29" s="46"/>
      <c r="O29" s="47"/>
      <c r="P29" s="46"/>
      <c r="Q29" s="46"/>
      <c r="R29" s="48"/>
      <c r="S29" s="48"/>
      <c r="T29" s="49"/>
      <c r="U29" s="45"/>
      <c r="V29" s="14" t="s">
        <v>86</v>
      </c>
      <c r="W29" s="15" t="s">
        <v>54</v>
      </c>
      <c r="X29" s="16" t="s">
        <v>83</v>
      </c>
      <c r="Y29" s="15" t="s">
        <v>84</v>
      </c>
      <c r="Z29" s="15" t="s">
        <v>84</v>
      </c>
      <c r="AA29" s="15" t="s">
        <v>84</v>
      </c>
      <c r="AB29" s="15" t="s">
        <v>84</v>
      </c>
      <c r="AC29" s="15" t="s">
        <v>84</v>
      </c>
      <c r="AD29" s="15" t="s">
        <v>84</v>
      </c>
      <c r="AE29" s="15" t="s">
        <v>84</v>
      </c>
      <c r="AF29" s="15" t="s">
        <v>84</v>
      </c>
      <c r="AG29" s="32">
        <v>44613</v>
      </c>
      <c r="AH29" s="15" t="s">
        <v>84</v>
      </c>
      <c r="AI29" s="32">
        <v>44638</v>
      </c>
      <c r="AJ29" s="32">
        <v>44642</v>
      </c>
      <c r="AK29" s="32">
        <v>44642</v>
      </c>
      <c r="AL29" s="14" t="s">
        <v>50</v>
      </c>
      <c r="AM29" s="50">
        <f t="shared" si="0"/>
        <v>294000</v>
      </c>
      <c r="AN29" s="7">
        <v>294000</v>
      </c>
      <c r="AO29" s="50"/>
      <c r="AP29" s="50">
        <f t="shared" si="1"/>
        <v>293300</v>
      </c>
      <c r="AQ29" s="7">
        <v>293300</v>
      </c>
      <c r="AR29" s="57"/>
      <c r="AS29" s="15" t="s">
        <v>84</v>
      </c>
      <c r="AT29" s="15" t="s">
        <v>84</v>
      </c>
      <c r="AU29" s="15" t="s">
        <v>84</v>
      </c>
      <c r="AV29" s="15" t="s">
        <v>84</v>
      </c>
      <c r="AW29" s="15" t="s">
        <v>84</v>
      </c>
      <c r="AX29" s="15" t="s">
        <v>84</v>
      </c>
      <c r="AY29" s="15" t="s">
        <v>84</v>
      </c>
      <c r="AZ29" s="58"/>
      <c r="BA29" s="1"/>
    </row>
    <row r="30" spans="1:53" ht="13.8" x14ac:dyDescent="0.25">
      <c r="A30" s="10" t="s">
        <v>94</v>
      </c>
      <c r="B30" s="51" t="s">
        <v>78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46"/>
      <c r="T30" s="46"/>
      <c r="U30" s="45"/>
      <c r="V30" s="52" t="s">
        <v>86</v>
      </c>
      <c r="W30" s="53" t="s">
        <v>54</v>
      </c>
      <c r="X30" s="54" t="s">
        <v>83</v>
      </c>
      <c r="Y30" s="53" t="s">
        <v>84</v>
      </c>
      <c r="Z30" s="53" t="s">
        <v>84</v>
      </c>
      <c r="AA30" s="53" t="s">
        <v>84</v>
      </c>
      <c r="AB30" s="53" t="s">
        <v>84</v>
      </c>
      <c r="AC30" s="53" t="s">
        <v>84</v>
      </c>
      <c r="AD30" s="53" t="s">
        <v>84</v>
      </c>
      <c r="AE30" s="53" t="s">
        <v>84</v>
      </c>
      <c r="AF30" s="15" t="s">
        <v>84</v>
      </c>
      <c r="AG30" s="55">
        <v>44648</v>
      </c>
      <c r="AH30" s="15" t="s">
        <v>84</v>
      </c>
      <c r="AI30" s="55">
        <v>44678</v>
      </c>
      <c r="AJ30" s="55">
        <v>44683</v>
      </c>
      <c r="AK30" s="55">
        <v>44683</v>
      </c>
      <c r="AL30" s="14" t="s">
        <v>50</v>
      </c>
      <c r="AM30" s="57">
        <f t="shared" si="0"/>
        <v>124030</v>
      </c>
      <c r="AN30" s="3">
        <v>124030</v>
      </c>
      <c r="AO30" s="56"/>
      <c r="AP30" s="57">
        <f t="shared" si="1"/>
        <v>123480</v>
      </c>
      <c r="AQ30" s="36">
        <v>123480</v>
      </c>
      <c r="AR30" s="56"/>
      <c r="AS30" s="15" t="s">
        <v>84</v>
      </c>
      <c r="AT30" s="15" t="s">
        <v>84</v>
      </c>
      <c r="AU30" s="15" t="s">
        <v>84</v>
      </c>
      <c r="AV30" s="15" t="s">
        <v>84</v>
      </c>
      <c r="AW30" s="15" t="s">
        <v>84</v>
      </c>
      <c r="AX30" s="15" t="s">
        <v>84</v>
      </c>
      <c r="AY30" s="15" t="s">
        <v>84</v>
      </c>
      <c r="AZ30" s="58"/>
      <c r="BA30" s="1"/>
    </row>
    <row r="31" spans="1:53" ht="13.8" x14ac:dyDescent="0.25">
      <c r="A31" s="42" t="s">
        <v>93</v>
      </c>
      <c r="B31" s="11" t="s">
        <v>81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15"/>
      <c r="S31" s="15"/>
      <c r="T31" s="15"/>
      <c r="U31" s="58"/>
      <c r="V31" s="14" t="s">
        <v>86</v>
      </c>
      <c r="W31" s="15" t="s">
        <v>54</v>
      </c>
      <c r="X31" s="16" t="s">
        <v>83</v>
      </c>
      <c r="Y31" s="15" t="s">
        <v>84</v>
      </c>
      <c r="Z31" s="15" t="s">
        <v>84</v>
      </c>
      <c r="AA31" s="15" t="s">
        <v>84</v>
      </c>
      <c r="AB31" s="15" t="s">
        <v>84</v>
      </c>
      <c r="AC31" s="15" t="s">
        <v>84</v>
      </c>
      <c r="AD31" s="15" t="s">
        <v>84</v>
      </c>
      <c r="AE31" s="15" t="s">
        <v>84</v>
      </c>
      <c r="AF31" s="15" t="s">
        <v>84</v>
      </c>
      <c r="AG31" s="32">
        <v>44648</v>
      </c>
      <c r="AH31" s="15" t="s">
        <v>84</v>
      </c>
      <c r="AI31" s="55">
        <v>44678</v>
      </c>
      <c r="AJ31" s="32">
        <v>44683</v>
      </c>
      <c r="AK31" s="32">
        <v>44683</v>
      </c>
      <c r="AL31" s="14" t="s">
        <v>50</v>
      </c>
      <c r="AM31" s="57">
        <f t="shared" si="0"/>
        <v>752894</v>
      </c>
      <c r="AN31" s="4">
        <v>752894</v>
      </c>
      <c r="AO31" s="56"/>
      <c r="AP31" s="57">
        <f t="shared" si="1"/>
        <v>752300</v>
      </c>
      <c r="AQ31" s="4">
        <v>752300</v>
      </c>
      <c r="AR31" s="56"/>
      <c r="AS31" s="15" t="s">
        <v>84</v>
      </c>
      <c r="AT31" s="15" t="s">
        <v>84</v>
      </c>
      <c r="AU31" s="15" t="s">
        <v>84</v>
      </c>
      <c r="AV31" s="15" t="s">
        <v>84</v>
      </c>
      <c r="AW31" s="15" t="s">
        <v>84</v>
      </c>
      <c r="AX31" s="15" t="s">
        <v>84</v>
      </c>
      <c r="AY31" s="15" t="s">
        <v>84</v>
      </c>
      <c r="AZ31" s="58"/>
      <c r="BA31" s="1"/>
    </row>
    <row r="32" spans="1:53" ht="13.8" x14ac:dyDescent="0.25">
      <c r="A32" s="10" t="s">
        <v>95</v>
      </c>
      <c r="B32" s="11" t="s">
        <v>89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  <c r="S32" s="60"/>
      <c r="T32" s="60"/>
      <c r="U32" s="59"/>
      <c r="V32" s="14" t="s">
        <v>86</v>
      </c>
      <c r="W32" s="15" t="s">
        <v>54</v>
      </c>
      <c r="X32" s="54" t="s">
        <v>83</v>
      </c>
      <c r="Y32" s="15" t="s">
        <v>84</v>
      </c>
      <c r="Z32" s="15" t="s">
        <v>84</v>
      </c>
      <c r="AA32" s="15" t="s">
        <v>84</v>
      </c>
      <c r="AB32" s="15" t="s">
        <v>84</v>
      </c>
      <c r="AC32" s="15" t="s">
        <v>84</v>
      </c>
      <c r="AD32" s="15" t="s">
        <v>84</v>
      </c>
      <c r="AE32" s="15" t="s">
        <v>84</v>
      </c>
      <c r="AF32" s="15" t="s">
        <v>84</v>
      </c>
      <c r="AG32" s="32">
        <v>44648</v>
      </c>
      <c r="AH32" s="15" t="s">
        <v>84</v>
      </c>
      <c r="AI32" s="32">
        <v>44678</v>
      </c>
      <c r="AJ32" s="32">
        <v>44683</v>
      </c>
      <c r="AK32" s="32">
        <v>44683</v>
      </c>
      <c r="AL32" s="14" t="s">
        <v>50</v>
      </c>
      <c r="AM32" s="57">
        <f t="shared" si="0"/>
        <v>155000</v>
      </c>
      <c r="AN32" s="4">
        <v>155000</v>
      </c>
      <c r="AO32" s="56"/>
      <c r="AP32" s="57">
        <f t="shared" si="1"/>
        <v>154500</v>
      </c>
      <c r="AQ32" s="4">
        <v>154500</v>
      </c>
      <c r="AR32" s="56"/>
      <c r="AS32" s="15" t="s">
        <v>84</v>
      </c>
      <c r="AT32" s="15" t="s">
        <v>84</v>
      </c>
      <c r="AU32" s="15" t="s">
        <v>84</v>
      </c>
      <c r="AV32" s="15" t="s">
        <v>84</v>
      </c>
      <c r="AW32" s="15" t="s">
        <v>84</v>
      </c>
      <c r="AX32" s="15" t="s">
        <v>84</v>
      </c>
      <c r="AY32" s="15" t="s">
        <v>84</v>
      </c>
      <c r="AZ32" s="58"/>
      <c r="BA32" s="1"/>
    </row>
    <row r="33" spans="1:54" ht="13.8" x14ac:dyDescent="0.25">
      <c r="A33" s="10" t="s">
        <v>96</v>
      </c>
      <c r="B33" s="11" t="s">
        <v>77</v>
      </c>
      <c r="C33" s="60"/>
      <c r="D33" s="60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0"/>
      <c r="R33" s="60"/>
      <c r="S33" s="60"/>
      <c r="T33" s="60"/>
      <c r="U33" s="59"/>
      <c r="V33" s="14" t="s">
        <v>86</v>
      </c>
      <c r="W33" s="15" t="s">
        <v>54</v>
      </c>
      <c r="X33" s="54" t="s">
        <v>83</v>
      </c>
      <c r="Y33" s="15" t="s">
        <v>84</v>
      </c>
      <c r="Z33" s="15" t="s">
        <v>84</v>
      </c>
      <c r="AA33" s="15" t="s">
        <v>84</v>
      </c>
      <c r="AB33" s="15" t="s">
        <v>84</v>
      </c>
      <c r="AC33" s="15" t="s">
        <v>84</v>
      </c>
      <c r="AD33" s="15" t="s">
        <v>84</v>
      </c>
      <c r="AE33" s="15" t="s">
        <v>84</v>
      </c>
      <c r="AF33" s="15" t="s">
        <v>84</v>
      </c>
      <c r="AG33" s="55">
        <v>44648</v>
      </c>
      <c r="AH33" s="15" t="s">
        <v>84</v>
      </c>
      <c r="AI33" s="55">
        <v>44678</v>
      </c>
      <c r="AJ33" s="55">
        <v>44683</v>
      </c>
      <c r="AK33" s="55">
        <v>44683</v>
      </c>
      <c r="AL33" s="14" t="s">
        <v>50</v>
      </c>
      <c r="AM33" s="57">
        <f t="shared" si="0"/>
        <v>661244</v>
      </c>
      <c r="AN33" s="3">
        <v>661244</v>
      </c>
      <c r="AO33" s="57"/>
      <c r="AP33" s="57">
        <f t="shared" si="1"/>
        <v>660700</v>
      </c>
      <c r="AQ33" s="5">
        <v>660700</v>
      </c>
      <c r="AR33" s="57"/>
      <c r="AS33" s="15" t="s">
        <v>84</v>
      </c>
      <c r="AT33" s="15" t="s">
        <v>84</v>
      </c>
      <c r="AU33" s="15" t="s">
        <v>84</v>
      </c>
      <c r="AV33" s="15" t="s">
        <v>84</v>
      </c>
      <c r="AW33" s="15" t="s">
        <v>84</v>
      </c>
      <c r="AX33" s="15" t="s">
        <v>84</v>
      </c>
      <c r="AY33" s="15" t="s">
        <v>84</v>
      </c>
      <c r="AZ33" s="58"/>
      <c r="BA33" s="1"/>
    </row>
    <row r="34" spans="1:54" ht="13.8" x14ac:dyDescent="0.25">
      <c r="A34" s="10" t="s">
        <v>97</v>
      </c>
      <c r="B34" s="11" t="s">
        <v>88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  <c r="S34" s="60"/>
      <c r="T34" s="60"/>
      <c r="U34" s="59"/>
      <c r="V34" s="14" t="s">
        <v>86</v>
      </c>
      <c r="W34" s="15" t="s">
        <v>54</v>
      </c>
      <c r="X34" s="54" t="s">
        <v>83</v>
      </c>
      <c r="Y34" s="15" t="s">
        <v>84</v>
      </c>
      <c r="Z34" s="15" t="s">
        <v>84</v>
      </c>
      <c r="AA34" s="15" t="s">
        <v>84</v>
      </c>
      <c r="AB34" s="15" t="s">
        <v>84</v>
      </c>
      <c r="AC34" s="15" t="s">
        <v>84</v>
      </c>
      <c r="AD34" s="15" t="s">
        <v>84</v>
      </c>
      <c r="AE34" s="15" t="s">
        <v>84</v>
      </c>
      <c r="AF34" s="15" t="s">
        <v>84</v>
      </c>
      <c r="AG34" s="32">
        <v>44655</v>
      </c>
      <c r="AH34" s="15" t="s">
        <v>84</v>
      </c>
      <c r="AI34" s="40">
        <v>44694</v>
      </c>
      <c r="AJ34" s="40">
        <v>44699</v>
      </c>
      <c r="AK34" s="40">
        <v>44699</v>
      </c>
      <c r="AL34" s="14" t="s">
        <v>50</v>
      </c>
      <c r="AM34" s="57">
        <f t="shared" si="0"/>
        <v>301000</v>
      </c>
      <c r="AN34" s="4">
        <v>301000</v>
      </c>
      <c r="AO34" s="56"/>
      <c r="AP34" s="57">
        <f t="shared" si="1"/>
        <v>300460</v>
      </c>
      <c r="AQ34" s="4">
        <v>300460</v>
      </c>
      <c r="AR34" s="56"/>
      <c r="AS34" s="15" t="s">
        <v>84</v>
      </c>
      <c r="AT34" s="15" t="s">
        <v>84</v>
      </c>
      <c r="AU34" s="15" t="s">
        <v>84</v>
      </c>
      <c r="AV34" s="15" t="s">
        <v>84</v>
      </c>
      <c r="AW34" s="15" t="s">
        <v>84</v>
      </c>
      <c r="AX34" s="15" t="s">
        <v>84</v>
      </c>
      <c r="AY34" s="15" t="s">
        <v>84</v>
      </c>
      <c r="AZ34" s="58"/>
      <c r="BA34" s="1"/>
    </row>
    <row r="35" spans="1:54" ht="13.8" x14ac:dyDescent="0.25">
      <c r="A35" s="10" t="s">
        <v>98</v>
      </c>
      <c r="B35" s="11" t="s">
        <v>85</v>
      </c>
      <c r="C35" s="59"/>
      <c r="D35" s="59"/>
      <c r="E35" s="59"/>
      <c r="F35" s="59"/>
      <c r="G35" s="59"/>
      <c r="H35" s="59"/>
      <c r="I35" s="59"/>
      <c r="J35" s="61"/>
      <c r="K35" s="59"/>
      <c r="L35" s="59"/>
      <c r="M35" s="59"/>
      <c r="N35" s="59"/>
      <c r="O35" s="59"/>
      <c r="P35" s="59"/>
      <c r="Q35" s="59"/>
      <c r="R35" s="60"/>
      <c r="S35" s="60"/>
      <c r="T35" s="60"/>
      <c r="U35" s="59"/>
      <c r="V35" s="14" t="s">
        <v>86</v>
      </c>
      <c r="W35" s="15" t="s">
        <v>54</v>
      </c>
      <c r="X35" s="54" t="s">
        <v>83</v>
      </c>
      <c r="Y35" s="15" t="s">
        <v>84</v>
      </c>
      <c r="Z35" s="15" t="s">
        <v>84</v>
      </c>
      <c r="AA35" s="15" t="s">
        <v>84</v>
      </c>
      <c r="AB35" s="15" t="s">
        <v>84</v>
      </c>
      <c r="AC35" s="15" t="s">
        <v>84</v>
      </c>
      <c r="AD35" s="15" t="s">
        <v>84</v>
      </c>
      <c r="AE35" s="15" t="s">
        <v>84</v>
      </c>
      <c r="AF35" s="15" t="s">
        <v>84</v>
      </c>
      <c r="AG35" s="55">
        <v>44676</v>
      </c>
      <c r="AH35" s="15" t="s">
        <v>84</v>
      </c>
      <c r="AI35" s="55">
        <v>44718</v>
      </c>
      <c r="AJ35" s="55">
        <v>44720</v>
      </c>
      <c r="AK35" s="55">
        <v>44720</v>
      </c>
      <c r="AL35" s="14" t="s">
        <v>50</v>
      </c>
      <c r="AM35" s="57">
        <f t="shared" si="0"/>
        <v>836054.75</v>
      </c>
      <c r="AN35" s="2">
        <v>836054.75</v>
      </c>
      <c r="AO35" s="56"/>
      <c r="AP35" s="57">
        <f t="shared" si="1"/>
        <v>835520</v>
      </c>
      <c r="AQ35" s="36">
        <v>835520</v>
      </c>
      <c r="AR35" s="56"/>
      <c r="AS35" s="15" t="s">
        <v>84</v>
      </c>
      <c r="AT35" s="15" t="s">
        <v>84</v>
      </c>
      <c r="AU35" s="15" t="s">
        <v>84</v>
      </c>
      <c r="AV35" s="15" t="s">
        <v>84</v>
      </c>
      <c r="AW35" s="15" t="s">
        <v>84</v>
      </c>
      <c r="AX35" s="15" t="s">
        <v>84</v>
      </c>
      <c r="AY35" s="15" t="s">
        <v>84</v>
      </c>
      <c r="AZ35" s="58"/>
      <c r="BA35" s="1"/>
    </row>
    <row r="36" spans="1:54" ht="13.8" x14ac:dyDescent="0.25">
      <c r="A36" s="10" t="s">
        <v>99</v>
      </c>
      <c r="B36" s="11" t="s">
        <v>87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/>
      <c r="S36" s="60"/>
      <c r="T36" s="60"/>
      <c r="U36" s="59"/>
      <c r="V36" s="14" t="s">
        <v>86</v>
      </c>
      <c r="W36" s="15" t="s">
        <v>54</v>
      </c>
      <c r="X36" s="54" t="s">
        <v>83</v>
      </c>
      <c r="Y36" s="15" t="s">
        <v>84</v>
      </c>
      <c r="Z36" s="15" t="s">
        <v>84</v>
      </c>
      <c r="AA36" s="15" t="s">
        <v>84</v>
      </c>
      <c r="AB36" s="15" t="s">
        <v>84</v>
      </c>
      <c r="AC36" s="15" t="s">
        <v>84</v>
      </c>
      <c r="AD36" s="15" t="s">
        <v>84</v>
      </c>
      <c r="AE36" s="15" t="s">
        <v>84</v>
      </c>
      <c r="AF36" s="15" t="s">
        <v>84</v>
      </c>
      <c r="AG36" s="32">
        <v>44649</v>
      </c>
      <c r="AH36" s="15" t="s">
        <v>84</v>
      </c>
      <c r="AI36" s="32">
        <v>44678</v>
      </c>
      <c r="AJ36" s="32">
        <v>44683</v>
      </c>
      <c r="AK36" s="32">
        <v>44683</v>
      </c>
      <c r="AL36" s="14" t="s">
        <v>50</v>
      </c>
      <c r="AM36" s="57">
        <f t="shared" si="0"/>
        <v>284436</v>
      </c>
      <c r="AN36" s="4">
        <v>284436</v>
      </c>
      <c r="AO36" s="56"/>
      <c r="AP36" s="57">
        <f t="shared" si="1"/>
        <v>283942</v>
      </c>
      <c r="AQ36" s="4">
        <v>283942</v>
      </c>
      <c r="AR36" s="56"/>
      <c r="AS36" s="15" t="s">
        <v>84</v>
      </c>
      <c r="AT36" s="15" t="s">
        <v>84</v>
      </c>
      <c r="AU36" s="15" t="s">
        <v>84</v>
      </c>
      <c r="AV36" s="15" t="s">
        <v>84</v>
      </c>
      <c r="AW36" s="15" t="s">
        <v>84</v>
      </c>
      <c r="AX36" s="15" t="s">
        <v>84</v>
      </c>
      <c r="AY36" s="15" t="s">
        <v>84</v>
      </c>
      <c r="AZ36" s="58"/>
      <c r="BA36" s="1"/>
    </row>
    <row r="37" spans="1:54" ht="13.8" x14ac:dyDescent="0.25">
      <c r="A37" s="10" t="s">
        <v>100</v>
      </c>
      <c r="B37" s="11" t="s">
        <v>80</v>
      </c>
      <c r="C37" s="62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2"/>
      <c r="R37" s="62"/>
      <c r="S37" s="62"/>
      <c r="T37" s="62"/>
      <c r="U37" s="63"/>
      <c r="V37" s="64" t="s">
        <v>86</v>
      </c>
      <c r="W37" s="65" t="s">
        <v>54</v>
      </c>
      <c r="X37" s="54" t="s">
        <v>83</v>
      </c>
      <c r="Y37" s="66" t="s">
        <v>84</v>
      </c>
      <c r="Z37" s="66" t="s">
        <v>84</v>
      </c>
      <c r="AA37" s="66" t="s">
        <v>84</v>
      </c>
      <c r="AB37" s="66" t="s">
        <v>84</v>
      </c>
      <c r="AC37" s="66" t="s">
        <v>84</v>
      </c>
      <c r="AD37" s="66" t="s">
        <v>84</v>
      </c>
      <c r="AE37" s="66" t="s">
        <v>84</v>
      </c>
      <c r="AF37" s="15" t="s">
        <v>84</v>
      </c>
      <c r="AG37" s="55">
        <v>44669</v>
      </c>
      <c r="AH37" s="66" t="s">
        <v>84</v>
      </c>
      <c r="AI37" s="55">
        <v>44718</v>
      </c>
      <c r="AJ37" s="55">
        <v>44720</v>
      </c>
      <c r="AK37" s="55">
        <v>44720</v>
      </c>
      <c r="AL37" s="64" t="s">
        <v>50</v>
      </c>
      <c r="AM37" s="57">
        <f t="shared" si="0"/>
        <v>813200</v>
      </c>
      <c r="AN37" s="5">
        <v>813200</v>
      </c>
      <c r="AO37" s="67"/>
      <c r="AP37" s="57">
        <f t="shared" si="1"/>
        <v>812600</v>
      </c>
      <c r="AQ37" s="68">
        <v>812600</v>
      </c>
      <c r="AR37" s="67"/>
      <c r="AS37" s="15" t="s">
        <v>84</v>
      </c>
      <c r="AT37" s="15" t="s">
        <v>84</v>
      </c>
      <c r="AU37" s="15" t="s">
        <v>84</v>
      </c>
      <c r="AV37" s="15" t="s">
        <v>84</v>
      </c>
      <c r="AW37" s="15" t="s">
        <v>84</v>
      </c>
      <c r="AX37" s="15" t="s">
        <v>84</v>
      </c>
      <c r="AY37" s="15" t="s">
        <v>84</v>
      </c>
      <c r="AZ37" s="115"/>
      <c r="BA37" s="69"/>
    </row>
    <row r="38" spans="1:54" ht="13.8" x14ac:dyDescent="0.25">
      <c r="A38" s="10" t="s">
        <v>101</v>
      </c>
      <c r="B38" s="11" t="s">
        <v>82</v>
      </c>
      <c r="C38" s="62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2"/>
      <c r="R38" s="62"/>
      <c r="S38" s="62"/>
      <c r="T38" s="62"/>
      <c r="U38" s="63"/>
      <c r="V38" s="64" t="s">
        <v>86</v>
      </c>
      <c r="W38" s="65" t="s">
        <v>54</v>
      </c>
      <c r="X38" s="54" t="s">
        <v>83</v>
      </c>
      <c r="Y38" s="66" t="s">
        <v>84</v>
      </c>
      <c r="Z38" s="66" t="s">
        <v>84</v>
      </c>
      <c r="AA38" s="66" t="s">
        <v>84</v>
      </c>
      <c r="AB38" s="66" t="s">
        <v>84</v>
      </c>
      <c r="AC38" s="66" t="s">
        <v>84</v>
      </c>
      <c r="AD38" s="66" t="s">
        <v>84</v>
      </c>
      <c r="AE38" s="66" t="s">
        <v>84</v>
      </c>
      <c r="AF38" s="15" t="s">
        <v>84</v>
      </c>
      <c r="AG38" s="55">
        <v>44669</v>
      </c>
      <c r="AH38" s="66" t="s">
        <v>84</v>
      </c>
      <c r="AI38" s="55">
        <v>44718</v>
      </c>
      <c r="AJ38" s="55">
        <v>44720</v>
      </c>
      <c r="AK38" s="55">
        <v>44720</v>
      </c>
      <c r="AL38" s="64" t="s">
        <v>50</v>
      </c>
      <c r="AM38" s="57">
        <f t="shared" si="0"/>
        <v>371100</v>
      </c>
      <c r="AN38" s="6">
        <v>371100</v>
      </c>
      <c r="AO38" s="67"/>
      <c r="AP38" s="57">
        <f t="shared" si="1"/>
        <v>370182</v>
      </c>
      <c r="AQ38" s="36">
        <v>370182</v>
      </c>
      <c r="AR38" s="67"/>
      <c r="AS38" s="15" t="s">
        <v>84</v>
      </c>
      <c r="AT38" s="15" t="s">
        <v>84</v>
      </c>
      <c r="AU38" s="15" t="s">
        <v>84</v>
      </c>
      <c r="AV38" s="15" t="s">
        <v>84</v>
      </c>
      <c r="AW38" s="15" t="s">
        <v>84</v>
      </c>
      <c r="AX38" s="15" t="s">
        <v>84</v>
      </c>
      <c r="AY38" s="15" t="s">
        <v>84</v>
      </c>
      <c r="AZ38" s="115"/>
      <c r="BA38" s="69"/>
    </row>
    <row r="39" spans="1:54" ht="13.8" x14ac:dyDescent="0.25">
      <c r="A39" s="10" t="s">
        <v>99</v>
      </c>
      <c r="B39" s="11" t="s">
        <v>87</v>
      </c>
      <c r="C39" s="60"/>
      <c r="D39" s="60"/>
      <c r="E39" s="70"/>
      <c r="F39" s="70"/>
      <c r="G39" s="70"/>
      <c r="H39" s="70"/>
      <c r="I39" s="70"/>
      <c r="J39" s="70"/>
      <c r="K39" s="70"/>
      <c r="L39" s="70"/>
      <c r="M39" s="60"/>
      <c r="N39" s="60"/>
      <c r="O39" s="70"/>
      <c r="P39" s="60"/>
      <c r="Q39" s="60"/>
      <c r="R39" s="71"/>
      <c r="S39" s="71"/>
      <c r="T39" s="72"/>
      <c r="U39" s="59"/>
      <c r="V39" s="14" t="s">
        <v>86</v>
      </c>
      <c r="W39" s="15" t="s">
        <v>54</v>
      </c>
      <c r="X39" s="54" t="s">
        <v>83</v>
      </c>
      <c r="Y39" s="15" t="s">
        <v>84</v>
      </c>
      <c r="Z39" s="15" t="s">
        <v>84</v>
      </c>
      <c r="AA39" s="15" t="s">
        <v>84</v>
      </c>
      <c r="AB39" s="15" t="s">
        <v>84</v>
      </c>
      <c r="AC39" s="15" t="s">
        <v>84</v>
      </c>
      <c r="AD39" s="15" t="s">
        <v>84</v>
      </c>
      <c r="AE39" s="15" t="s">
        <v>84</v>
      </c>
      <c r="AF39" s="15" t="s">
        <v>84</v>
      </c>
      <c r="AG39" s="32">
        <v>44648</v>
      </c>
      <c r="AH39" s="15" t="s">
        <v>84</v>
      </c>
      <c r="AI39" s="32">
        <v>44678</v>
      </c>
      <c r="AJ39" s="32">
        <v>44683</v>
      </c>
      <c r="AK39" s="32">
        <v>44683</v>
      </c>
      <c r="AL39" s="14" t="s">
        <v>50</v>
      </c>
      <c r="AM39" s="50">
        <f t="shared" si="0"/>
        <v>500000</v>
      </c>
      <c r="AN39" s="7">
        <v>500000</v>
      </c>
      <c r="AO39" s="50"/>
      <c r="AP39" s="50">
        <f t="shared" si="1"/>
        <v>499470</v>
      </c>
      <c r="AQ39" s="7">
        <v>499470</v>
      </c>
      <c r="AR39" s="57"/>
      <c r="AS39" s="15" t="s">
        <v>84</v>
      </c>
      <c r="AT39" s="15" t="s">
        <v>84</v>
      </c>
      <c r="AU39" s="15" t="s">
        <v>84</v>
      </c>
      <c r="AV39" s="15" t="s">
        <v>84</v>
      </c>
      <c r="AW39" s="15" t="s">
        <v>84</v>
      </c>
      <c r="AX39" s="15" t="s">
        <v>84</v>
      </c>
      <c r="AY39" s="15" t="s">
        <v>84</v>
      </c>
      <c r="AZ39" s="58"/>
      <c r="BA39" s="1"/>
    </row>
    <row r="40" spans="1:54" ht="13.8" x14ac:dyDescent="0.25">
      <c r="A40" s="10" t="s">
        <v>99</v>
      </c>
      <c r="B40" s="11" t="s">
        <v>87</v>
      </c>
      <c r="C40" s="60"/>
      <c r="D40" s="60"/>
      <c r="E40" s="70"/>
      <c r="F40" s="70"/>
      <c r="G40" s="70"/>
      <c r="H40" s="70"/>
      <c r="I40" s="70"/>
      <c r="J40" s="70"/>
      <c r="K40" s="70"/>
      <c r="L40" s="70"/>
      <c r="M40" s="60"/>
      <c r="N40" s="60"/>
      <c r="O40" s="70"/>
      <c r="P40" s="60"/>
      <c r="Q40" s="60"/>
      <c r="R40" s="71"/>
      <c r="S40" s="71"/>
      <c r="T40" s="72"/>
      <c r="U40" s="59"/>
      <c r="V40" s="14" t="s">
        <v>86</v>
      </c>
      <c r="W40" s="15" t="s">
        <v>54</v>
      </c>
      <c r="X40" s="54" t="s">
        <v>83</v>
      </c>
      <c r="Y40" s="15" t="s">
        <v>84</v>
      </c>
      <c r="Z40" s="15" t="s">
        <v>84</v>
      </c>
      <c r="AA40" s="15" t="s">
        <v>84</v>
      </c>
      <c r="AB40" s="15" t="s">
        <v>84</v>
      </c>
      <c r="AC40" s="15" t="s">
        <v>84</v>
      </c>
      <c r="AD40" s="15" t="s">
        <v>84</v>
      </c>
      <c r="AE40" s="15" t="s">
        <v>84</v>
      </c>
      <c r="AF40" s="15" t="s">
        <v>84</v>
      </c>
      <c r="AG40" s="32">
        <v>44648</v>
      </c>
      <c r="AH40" s="15" t="s">
        <v>84</v>
      </c>
      <c r="AI40" s="32">
        <v>44678</v>
      </c>
      <c r="AJ40" s="32">
        <v>44683</v>
      </c>
      <c r="AK40" s="32">
        <v>44683</v>
      </c>
      <c r="AL40" s="14" t="s">
        <v>50</v>
      </c>
      <c r="AM40" s="50">
        <f t="shared" si="0"/>
        <v>500000</v>
      </c>
      <c r="AN40" s="7">
        <v>500000</v>
      </c>
      <c r="AO40" s="50"/>
      <c r="AP40" s="50">
        <f t="shared" si="1"/>
        <v>499544</v>
      </c>
      <c r="AQ40" s="7">
        <v>499544</v>
      </c>
      <c r="AR40" s="57"/>
      <c r="AS40" s="15" t="s">
        <v>84</v>
      </c>
      <c r="AT40" s="15" t="s">
        <v>84</v>
      </c>
      <c r="AU40" s="15" t="s">
        <v>84</v>
      </c>
      <c r="AV40" s="15" t="s">
        <v>84</v>
      </c>
      <c r="AW40" s="15" t="s">
        <v>84</v>
      </c>
      <c r="AX40" s="15" t="s">
        <v>84</v>
      </c>
      <c r="AY40" s="15" t="s">
        <v>84</v>
      </c>
      <c r="AZ40" s="58"/>
      <c r="BA40" s="1"/>
      <c r="BB40" s="60"/>
    </row>
    <row r="41" spans="1:54" ht="14.4" customHeight="1" x14ac:dyDescent="0.25">
      <c r="A41" s="10" t="s">
        <v>102</v>
      </c>
      <c r="B41" s="11" t="s">
        <v>79</v>
      </c>
      <c r="C41" s="60"/>
      <c r="D41" s="60"/>
      <c r="E41" s="70"/>
      <c r="F41" s="70"/>
      <c r="G41" s="70"/>
      <c r="H41" s="70"/>
      <c r="I41" s="70"/>
      <c r="J41" s="70"/>
      <c r="K41" s="70"/>
      <c r="L41" s="70"/>
      <c r="M41" s="60"/>
      <c r="N41" s="60"/>
      <c r="O41" s="70"/>
      <c r="P41" s="60"/>
      <c r="Q41" s="60"/>
      <c r="R41" s="71"/>
      <c r="S41" s="71"/>
      <c r="T41" s="72"/>
      <c r="U41" s="59"/>
      <c r="V41" s="14" t="s">
        <v>86</v>
      </c>
      <c r="W41" s="15" t="s">
        <v>54</v>
      </c>
      <c r="X41" s="54" t="s">
        <v>83</v>
      </c>
      <c r="Y41" s="15" t="s">
        <v>84</v>
      </c>
      <c r="Z41" s="15" t="s">
        <v>84</v>
      </c>
      <c r="AA41" s="15" t="s">
        <v>84</v>
      </c>
      <c r="AB41" s="15" t="s">
        <v>84</v>
      </c>
      <c r="AC41" s="15" t="s">
        <v>84</v>
      </c>
      <c r="AD41" s="15" t="s">
        <v>84</v>
      </c>
      <c r="AE41" s="15" t="s">
        <v>84</v>
      </c>
      <c r="AF41" s="15" t="s">
        <v>84</v>
      </c>
      <c r="AG41" s="32">
        <v>44659</v>
      </c>
      <c r="AH41" s="15" t="s">
        <v>84</v>
      </c>
      <c r="AI41" s="40">
        <v>44694</v>
      </c>
      <c r="AJ41" s="40">
        <v>44699</v>
      </c>
      <c r="AK41" s="40">
        <v>44699</v>
      </c>
      <c r="AL41" s="14" t="s">
        <v>50</v>
      </c>
      <c r="AM41" s="50">
        <f t="shared" ref="AM41:AM61" si="2">AN41+AO41</f>
        <v>851707</v>
      </c>
      <c r="AN41" s="7">
        <v>851707</v>
      </c>
      <c r="AO41" s="50"/>
      <c r="AP41" s="50">
        <f t="shared" ref="AP41:AP61" si="3">AQ41+AR41</f>
        <v>851068</v>
      </c>
      <c r="AQ41" s="7">
        <v>851068</v>
      </c>
      <c r="AR41" s="57"/>
      <c r="AS41" s="15" t="s">
        <v>84</v>
      </c>
      <c r="AT41" s="15" t="s">
        <v>84</v>
      </c>
      <c r="AU41" s="15" t="s">
        <v>84</v>
      </c>
      <c r="AV41" s="15" t="s">
        <v>84</v>
      </c>
      <c r="AW41" s="15" t="s">
        <v>84</v>
      </c>
      <c r="AX41" s="15" t="s">
        <v>84</v>
      </c>
      <c r="AY41" s="15" t="s">
        <v>84</v>
      </c>
      <c r="AZ41" s="58"/>
      <c r="BA41" s="1"/>
    </row>
    <row r="42" spans="1:54" ht="13.8" x14ac:dyDescent="0.25">
      <c r="A42" s="10" t="s">
        <v>99</v>
      </c>
      <c r="B42" s="11" t="s">
        <v>87</v>
      </c>
      <c r="C42" s="60"/>
      <c r="D42" s="60"/>
      <c r="E42" s="70"/>
      <c r="F42" s="70"/>
      <c r="G42" s="70"/>
      <c r="H42" s="70"/>
      <c r="I42" s="70"/>
      <c r="J42" s="70"/>
      <c r="K42" s="70"/>
      <c r="L42" s="70"/>
      <c r="M42" s="60"/>
      <c r="N42" s="60"/>
      <c r="O42" s="70"/>
      <c r="P42" s="60"/>
      <c r="Q42" s="60"/>
      <c r="R42" s="71"/>
      <c r="S42" s="71"/>
      <c r="T42" s="72"/>
      <c r="U42" s="59"/>
      <c r="V42" s="14" t="s">
        <v>86</v>
      </c>
      <c r="W42" s="15" t="s">
        <v>54</v>
      </c>
      <c r="X42" s="54" t="s">
        <v>83</v>
      </c>
      <c r="Y42" s="15" t="s">
        <v>84</v>
      </c>
      <c r="Z42" s="15" t="s">
        <v>84</v>
      </c>
      <c r="AA42" s="15" t="s">
        <v>84</v>
      </c>
      <c r="AB42" s="15" t="s">
        <v>84</v>
      </c>
      <c r="AC42" s="15" t="s">
        <v>84</v>
      </c>
      <c r="AD42" s="15" t="s">
        <v>84</v>
      </c>
      <c r="AE42" s="15" t="s">
        <v>84</v>
      </c>
      <c r="AF42" s="15" t="s">
        <v>84</v>
      </c>
      <c r="AG42" s="32">
        <v>44659</v>
      </c>
      <c r="AH42" s="15" t="s">
        <v>84</v>
      </c>
      <c r="AI42" s="40">
        <v>44694</v>
      </c>
      <c r="AJ42" s="40">
        <v>44699</v>
      </c>
      <c r="AK42" s="40">
        <v>44699</v>
      </c>
      <c r="AL42" s="14" t="s">
        <v>50</v>
      </c>
      <c r="AM42" s="50">
        <f t="shared" si="2"/>
        <v>713371</v>
      </c>
      <c r="AN42" s="7">
        <v>713371</v>
      </c>
      <c r="AO42" s="50"/>
      <c r="AP42" s="50">
        <f t="shared" si="3"/>
        <v>712738</v>
      </c>
      <c r="AQ42" s="7">
        <v>712738</v>
      </c>
      <c r="AR42" s="57"/>
      <c r="AS42" s="15" t="s">
        <v>84</v>
      </c>
      <c r="AT42" s="15" t="s">
        <v>84</v>
      </c>
      <c r="AU42" s="15" t="s">
        <v>84</v>
      </c>
      <c r="AV42" s="15" t="s">
        <v>84</v>
      </c>
      <c r="AW42" s="15" t="s">
        <v>84</v>
      </c>
      <c r="AX42" s="15" t="s">
        <v>84</v>
      </c>
      <c r="AY42" s="15" t="s">
        <v>84</v>
      </c>
      <c r="AZ42" s="58"/>
      <c r="BA42" s="1"/>
    </row>
    <row r="43" spans="1:54" ht="13.8" x14ac:dyDescent="0.25">
      <c r="A43" s="10" t="s">
        <v>99</v>
      </c>
      <c r="B43" s="11" t="s">
        <v>87</v>
      </c>
      <c r="C43" s="60"/>
      <c r="D43" s="60"/>
      <c r="E43" s="70"/>
      <c r="F43" s="70"/>
      <c r="G43" s="70"/>
      <c r="H43" s="70"/>
      <c r="I43" s="70"/>
      <c r="J43" s="70"/>
      <c r="K43" s="70"/>
      <c r="L43" s="70"/>
      <c r="M43" s="60"/>
      <c r="N43" s="60"/>
      <c r="O43" s="70"/>
      <c r="P43" s="60"/>
      <c r="Q43" s="60"/>
      <c r="R43" s="71"/>
      <c r="S43" s="71"/>
      <c r="T43" s="72"/>
      <c r="U43" s="59"/>
      <c r="V43" s="14" t="s">
        <v>86</v>
      </c>
      <c r="W43" s="15" t="s">
        <v>54</v>
      </c>
      <c r="X43" s="54" t="s">
        <v>83</v>
      </c>
      <c r="Y43" s="15" t="s">
        <v>84</v>
      </c>
      <c r="Z43" s="15" t="s">
        <v>84</v>
      </c>
      <c r="AA43" s="15" t="s">
        <v>84</v>
      </c>
      <c r="AB43" s="15" t="s">
        <v>84</v>
      </c>
      <c r="AC43" s="15" t="s">
        <v>84</v>
      </c>
      <c r="AD43" s="15" t="s">
        <v>84</v>
      </c>
      <c r="AE43" s="15" t="s">
        <v>84</v>
      </c>
      <c r="AF43" s="15" t="s">
        <v>84</v>
      </c>
      <c r="AG43" s="32">
        <v>44659</v>
      </c>
      <c r="AH43" s="15" t="s">
        <v>84</v>
      </c>
      <c r="AI43" s="40">
        <v>44694</v>
      </c>
      <c r="AJ43" s="40">
        <v>44699</v>
      </c>
      <c r="AK43" s="40">
        <v>44699</v>
      </c>
      <c r="AL43" s="14" t="s">
        <v>50</v>
      </c>
      <c r="AM43" s="50">
        <f t="shared" si="2"/>
        <v>659513</v>
      </c>
      <c r="AN43" s="7">
        <v>659513</v>
      </c>
      <c r="AO43" s="50"/>
      <c r="AP43" s="50">
        <f t="shared" si="3"/>
        <v>658958</v>
      </c>
      <c r="AQ43" s="7">
        <v>658958</v>
      </c>
      <c r="AR43" s="57"/>
      <c r="AS43" s="15" t="s">
        <v>84</v>
      </c>
      <c r="AT43" s="15" t="s">
        <v>84</v>
      </c>
      <c r="AU43" s="15" t="s">
        <v>84</v>
      </c>
      <c r="AV43" s="15" t="s">
        <v>84</v>
      </c>
      <c r="AW43" s="15" t="s">
        <v>84</v>
      </c>
      <c r="AX43" s="15" t="s">
        <v>84</v>
      </c>
      <c r="AY43" s="15" t="s">
        <v>84</v>
      </c>
      <c r="AZ43" s="58"/>
      <c r="BA43" s="1"/>
    </row>
    <row r="44" spans="1:54" ht="13.8" x14ac:dyDescent="0.25">
      <c r="A44" s="10" t="s">
        <v>99</v>
      </c>
      <c r="B44" s="11" t="s">
        <v>87</v>
      </c>
      <c r="C44" s="60"/>
      <c r="D44" s="60"/>
      <c r="E44" s="70"/>
      <c r="F44" s="70"/>
      <c r="G44" s="70"/>
      <c r="H44" s="70"/>
      <c r="I44" s="70"/>
      <c r="J44" s="70"/>
      <c r="K44" s="70"/>
      <c r="L44" s="70"/>
      <c r="M44" s="60"/>
      <c r="N44" s="60"/>
      <c r="O44" s="70"/>
      <c r="P44" s="60"/>
      <c r="Q44" s="60"/>
      <c r="R44" s="71"/>
      <c r="S44" s="71"/>
      <c r="T44" s="72"/>
      <c r="U44" s="59"/>
      <c r="V44" s="14" t="s">
        <v>86</v>
      </c>
      <c r="W44" s="15" t="s">
        <v>54</v>
      </c>
      <c r="X44" s="54" t="s">
        <v>83</v>
      </c>
      <c r="Y44" s="15" t="s">
        <v>84</v>
      </c>
      <c r="Z44" s="15" t="s">
        <v>84</v>
      </c>
      <c r="AA44" s="15" t="s">
        <v>84</v>
      </c>
      <c r="AB44" s="15" t="s">
        <v>84</v>
      </c>
      <c r="AC44" s="15" t="s">
        <v>84</v>
      </c>
      <c r="AD44" s="15" t="s">
        <v>84</v>
      </c>
      <c r="AE44" s="15" t="s">
        <v>84</v>
      </c>
      <c r="AF44" s="15" t="s">
        <v>84</v>
      </c>
      <c r="AG44" s="32">
        <v>44659</v>
      </c>
      <c r="AH44" s="15" t="s">
        <v>84</v>
      </c>
      <c r="AI44" s="40">
        <v>44694</v>
      </c>
      <c r="AJ44" s="40">
        <v>44699</v>
      </c>
      <c r="AK44" s="40">
        <v>44699</v>
      </c>
      <c r="AL44" s="14" t="s">
        <v>50</v>
      </c>
      <c r="AM44" s="50">
        <f t="shared" si="2"/>
        <v>951399</v>
      </c>
      <c r="AN44" s="7">
        <v>951399</v>
      </c>
      <c r="AO44" s="50"/>
      <c r="AP44" s="50">
        <f t="shared" si="3"/>
        <v>950839</v>
      </c>
      <c r="AQ44" s="7">
        <v>950839</v>
      </c>
      <c r="AR44" s="57"/>
      <c r="AS44" s="15" t="s">
        <v>84</v>
      </c>
      <c r="AT44" s="15" t="s">
        <v>84</v>
      </c>
      <c r="AU44" s="15" t="s">
        <v>84</v>
      </c>
      <c r="AV44" s="15" t="s">
        <v>84</v>
      </c>
      <c r="AW44" s="15" t="s">
        <v>84</v>
      </c>
      <c r="AX44" s="15" t="s">
        <v>84</v>
      </c>
      <c r="AY44" s="15" t="s">
        <v>84</v>
      </c>
      <c r="AZ44" s="58"/>
      <c r="BA44" s="1"/>
    </row>
    <row r="45" spans="1:54" ht="13.8" x14ac:dyDescent="0.25">
      <c r="A45" s="10" t="s">
        <v>100</v>
      </c>
      <c r="B45" s="11" t="s">
        <v>80</v>
      </c>
      <c r="C45" s="66"/>
      <c r="D45" s="66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66"/>
      <c r="R45" s="66"/>
      <c r="S45" s="66"/>
      <c r="T45" s="66"/>
      <c r="U45" s="73"/>
      <c r="V45" s="64" t="s">
        <v>86</v>
      </c>
      <c r="W45" s="65" t="s">
        <v>54</v>
      </c>
      <c r="X45" s="16" t="s">
        <v>83</v>
      </c>
      <c r="Y45" s="66" t="s">
        <v>84</v>
      </c>
      <c r="Z45" s="66" t="s">
        <v>84</v>
      </c>
      <c r="AA45" s="66" t="s">
        <v>84</v>
      </c>
      <c r="AB45" s="66" t="s">
        <v>84</v>
      </c>
      <c r="AC45" s="66" t="s">
        <v>84</v>
      </c>
      <c r="AD45" s="66" t="s">
        <v>84</v>
      </c>
      <c r="AE45" s="66" t="s">
        <v>84</v>
      </c>
      <c r="AF45" s="15" t="s">
        <v>84</v>
      </c>
      <c r="AG45" s="32">
        <v>44663</v>
      </c>
      <c r="AH45" s="66" t="s">
        <v>84</v>
      </c>
      <c r="AI45" s="32">
        <v>44734</v>
      </c>
      <c r="AJ45" s="32">
        <v>44747</v>
      </c>
      <c r="AK45" s="32">
        <v>44747</v>
      </c>
      <c r="AL45" s="64" t="s">
        <v>50</v>
      </c>
      <c r="AM45" s="57">
        <f t="shared" si="2"/>
        <v>530040</v>
      </c>
      <c r="AN45" s="6">
        <v>530040</v>
      </c>
      <c r="AO45" s="67"/>
      <c r="AP45" s="57">
        <f t="shared" si="3"/>
        <v>529450</v>
      </c>
      <c r="AQ45" s="36">
        <v>529450</v>
      </c>
      <c r="AR45" s="67"/>
      <c r="AS45" s="15" t="s">
        <v>84</v>
      </c>
      <c r="AT45" s="15" t="s">
        <v>84</v>
      </c>
      <c r="AU45" s="15" t="s">
        <v>84</v>
      </c>
      <c r="AV45" s="15" t="s">
        <v>84</v>
      </c>
      <c r="AW45" s="15" t="s">
        <v>84</v>
      </c>
      <c r="AX45" s="15" t="s">
        <v>84</v>
      </c>
      <c r="AY45" s="15" t="s">
        <v>84</v>
      </c>
      <c r="AZ45" s="115"/>
      <c r="BA45" s="69"/>
      <c r="BB45" s="101"/>
    </row>
    <row r="46" spans="1:54" ht="13.8" x14ac:dyDescent="0.25">
      <c r="A46" s="10" t="s">
        <v>101</v>
      </c>
      <c r="B46" s="11" t="s">
        <v>82</v>
      </c>
      <c r="C46" s="66"/>
      <c r="D46" s="66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66"/>
      <c r="R46" s="66"/>
      <c r="S46" s="66"/>
      <c r="T46" s="66"/>
      <c r="U46" s="73"/>
      <c r="V46" s="64" t="s">
        <v>86</v>
      </c>
      <c r="W46" s="65" t="s">
        <v>54</v>
      </c>
      <c r="X46" s="16" t="s">
        <v>83</v>
      </c>
      <c r="Y46" s="66" t="s">
        <v>84</v>
      </c>
      <c r="Z46" s="66" t="s">
        <v>84</v>
      </c>
      <c r="AA46" s="66" t="s">
        <v>84</v>
      </c>
      <c r="AB46" s="66" t="s">
        <v>84</v>
      </c>
      <c r="AC46" s="66" t="s">
        <v>84</v>
      </c>
      <c r="AD46" s="66" t="s">
        <v>84</v>
      </c>
      <c r="AE46" s="66" t="s">
        <v>84</v>
      </c>
      <c r="AF46" s="15" t="s">
        <v>84</v>
      </c>
      <c r="AG46" s="32">
        <v>44659</v>
      </c>
      <c r="AH46" s="66" t="s">
        <v>84</v>
      </c>
      <c r="AI46" s="32">
        <v>44718</v>
      </c>
      <c r="AJ46" s="32">
        <v>44720</v>
      </c>
      <c r="AK46" s="32">
        <v>44720</v>
      </c>
      <c r="AL46" s="64" t="s">
        <v>50</v>
      </c>
      <c r="AM46" s="57">
        <f t="shared" si="2"/>
        <v>950274</v>
      </c>
      <c r="AN46" s="3">
        <v>950274</v>
      </c>
      <c r="AO46" s="67"/>
      <c r="AP46" s="57">
        <f t="shared" si="3"/>
        <v>949752</v>
      </c>
      <c r="AQ46" s="5">
        <v>949752</v>
      </c>
      <c r="AR46" s="67"/>
      <c r="AS46" s="15" t="s">
        <v>84</v>
      </c>
      <c r="AT46" s="15" t="s">
        <v>84</v>
      </c>
      <c r="AU46" s="15" t="s">
        <v>84</v>
      </c>
      <c r="AV46" s="15" t="s">
        <v>84</v>
      </c>
      <c r="AW46" s="15" t="s">
        <v>84</v>
      </c>
      <c r="AX46" s="15" t="s">
        <v>84</v>
      </c>
      <c r="AY46" s="15" t="s">
        <v>84</v>
      </c>
      <c r="AZ46" s="115"/>
      <c r="BA46" s="69"/>
    </row>
    <row r="47" spans="1:54" ht="13.8" x14ac:dyDescent="0.25">
      <c r="A47" s="10" t="s">
        <v>102</v>
      </c>
      <c r="B47" s="11" t="s">
        <v>79</v>
      </c>
      <c r="C47" s="15"/>
      <c r="D47" s="15"/>
      <c r="E47" s="75"/>
      <c r="F47" s="75"/>
      <c r="G47" s="75"/>
      <c r="H47" s="75"/>
      <c r="I47" s="75"/>
      <c r="J47" s="75"/>
      <c r="K47" s="75"/>
      <c r="L47" s="75"/>
      <c r="M47" s="15"/>
      <c r="N47" s="15"/>
      <c r="O47" s="75"/>
      <c r="P47" s="15"/>
      <c r="Q47" s="15"/>
      <c r="R47" s="76"/>
      <c r="S47" s="76"/>
      <c r="T47" s="77"/>
      <c r="U47" s="58"/>
      <c r="V47" s="14" t="s">
        <v>86</v>
      </c>
      <c r="W47" s="15" t="s">
        <v>54</v>
      </c>
      <c r="X47" s="16" t="s">
        <v>83</v>
      </c>
      <c r="Y47" s="15" t="s">
        <v>84</v>
      </c>
      <c r="Z47" s="15" t="s">
        <v>84</v>
      </c>
      <c r="AA47" s="15" t="s">
        <v>84</v>
      </c>
      <c r="AB47" s="15" t="s">
        <v>84</v>
      </c>
      <c r="AC47" s="15" t="s">
        <v>84</v>
      </c>
      <c r="AD47" s="15" t="s">
        <v>84</v>
      </c>
      <c r="AE47" s="15" t="s">
        <v>84</v>
      </c>
      <c r="AF47" s="15" t="s">
        <v>84</v>
      </c>
      <c r="AG47" s="32">
        <v>44669</v>
      </c>
      <c r="AH47" s="15" t="s">
        <v>84</v>
      </c>
      <c r="AI47" s="40">
        <v>44694</v>
      </c>
      <c r="AJ47" s="40">
        <v>44699</v>
      </c>
      <c r="AK47" s="40">
        <v>44699</v>
      </c>
      <c r="AL47" s="14" t="s">
        <v>50</v>
      </c>
      <c r="AM47" s="57">
        <f t="shared" si="2"/>
        <v>455603.55</v>
      </c>
      <c r="AN47" s="3">
        <v>455603.55</v>
      </c>
      <c r="AO47" s="57"/>
      <c r="AP47" s="57">
        <f t="shared" si="3"/>
        <v>454553.5</v>
      </c>
      <c r="AQ47" s="36">
        <v>454553.5</v>
      </c>
      <c r="AR47" s="57"/>
      <c r="AS47" s="15" t="s">
        <v>84</v>
      </c>
      <c r="AT47" s="15" t="s">
        <v>84</v>
      </c>
      <c r="AU47" s="15" t="s">
        <v>84</v>
      </c>
      <c r="AV47" s="15" t="s">
        <v>84</v>
      </c>
      <c r="AW47" s="15" t="s">
        <v>84</v>
      </c>
      <c r="AX47" s="15" t="s">
        <v>84</v>
      </c>
      <c r="AY47" s="15" t="s">
        <v>84</v>
      </c>
      <c r="AZ47" s="58"/>
      <c r="BA47" s="1"/>
    </row>
    <row r="48" spans="1:54" ht="13.8" x14ac:dyDescent="0.25">
      <c r="A48" s="10" t="s">
        <v>99</v>
      </c>
      <c r="B48" s="11" t="s">
        <v>87</v>
      </c>
      <c r="C48" s="15"/>
      <c r="D48" s="15"/>
      <c r="E48" s="75"/>
      <c r="F48" s="75"/>
      <c r="G48" s="75"/>
      <c r="H48" s="75"/>
      <c r="I48" s="75"/>
      <c r="J48" s="75"/>
      <c r="K48" s="75"/>
      <c r="L48" s="75"/>
      <c r="M48" s="15"/>
      <c r="N48" s="15"/>
      <c r="O48" s="75"/>
      <c r="P48" s="15"/>
      <c r="Q48" s="15"/>
      <c r="R48" s="76"/>
      <c r="S48" s="76"/>
      <c r="T48" s="77"/>
      <c r="U48" s="58"/>
      <c r="V48" s="14" t="s">
        <v>86</v>
      </c>
      <c r="W48" s="15" t="s">
        <v>54</v>
      </c>
      <c r="X48" s="16" t="s">
        <v>83</v>
      </c>
      <c r="Y48" s="15" t="s">
        <v>84</v>
      </c>
      <c r="Z48" s="15" t="s">
        <v>84</v>
      </c>
      <c r="AA48" s="15" t="s">
        <v>84</v>
      </c>
      <c r="AB48" s="15" t="s">
        <v>84</v>
      </c>
      <c r="AC48" s="15" t="s">
        <v>84</v>
      </c>
      <c r="AD48" s="15" t="s">
        <v>84</v>
      </c>
      <c r="AE48" s="15" t="s">
        <v>84</v>
      </c>
      <c r="AF48" s="15" t="s">
        <v>84</v>
      </c>
      <c r="AG48" s="40">
        <v>44683</v>
      </c>
      <c r="AH48" s="15" t="s">
        <v>84</v>
      </c>
      <c r="AI48" s="32">
        <v>44718</v>
      </c>
      <c r="AJ48" s="40">
        <v>44720</v>
      </c>
      <c r="AK48" s="40">
        <v>44720</v>
      </c>
      <c r="AL48" s="14" t="s">
        <v>50</v>
      </c>
      <c r="AM48" s="50">
        <f t="shared" si="2"/>
        <v>895000</v>
      </c>
      <c r="AN48" s="7">
        <v>895000</v>
      </c>
      <c r="AO48" s="50"/>
      <c r="AP48" s="50">
        <f t="shared" si="3"/>
        <v>894584</v>
      </c>
      <c r="AQ48" s="7">
        <v>894584</v>
      </c>
      <c r="AR48" s="57"/>
      <c r="AS48" s="15" t="s">
        <v>84</v>
      </c>
      <c r="AT48" s="15" t="s">
        <v>84</v>
      </c>
      <c r="AU48" s="15" t="s">
        <v>84</v>
      </c>
      <c r="AV48" s="15" t="s">
        <v>84</v>
      </c>
      <c r="AW48" s="15" t="s">
        <v>84</v>
      </c>
      <c r="AX48" s="15" t="s">
        <v>84</v>
      </c>
      <c r="AY48" s="15" t="s">
        <v>84</v>
      </c>
      <c r="AZ48" s="58"/>
      <c r="BA48" s="1"/>
    </row>
    <row r="49" spans="1:54" ht="13.8" x14ac:dyDescent="0.25">
      <c r="A49" s="42" t="s">
        <v>93</v>
      </c>
      <c r="B49" s="11" t="s">
        <v>81</v>
      </c>
      <c r="C49" s="66"/>
      <c r="D49" s="66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66"/>
      <c r="R49" s="66"/>
      <c r="S49" s="66"/>
      <c r="T49" s="66"/>
      <c r="U49" s="73"/>
      <c r="V49" s="64" t="s">
        <v>86</v>
      </c>
      <c r="W49" s="65" t="s">
        <v>54</v>
      </c>
      <c r="X49" s="16" t="s">
        <v>83</v>
      </c>
      <c r="Y49" s="66" t="s">
        <v>84</v>
      </c>
      <c r="Z49" s="66" t="s">
        <v>84</v>
      </c>
      <c r="AA49" s="66" t="s">
        <v>84</v>
      </c>
      <c r="AB49" s="66" t="s">
        <v>84</v>
      </c>
      <c r="AC49" s="66" t="s">
        <v>84</v>
      </c>
      <c r="AD49" s="66" t="s">
        <v>84</v>
      </c>
      <c r="AE49" s="66" t="s">
        <v>84</v>
      </c>
      <c r="AF49" s="15" t="s">
        <v>84</v>
      </c>
      <c r="AG49" s="32">
        <v>44694</v>
      </c>
      <c r="AH49" s="66" t="s">
        <v>84</v>
      </c>
      <c r="AI49" s="32">
        <v>44741</v>
      </c>
      <c r="AJ49" s="32">
        <v>44747</v>
      </c>
      <c r="AK49" s="32">
        <v>44747</v>
      </c>
      <c r="AL49" s="64" t="s">
        <v>50</v>
      </c>
      <c r="AM49" s="57">
        <f t="shared" si="2"/>
        <v>499315</v>
      </c>
      <c r="AN49" s="2">
        <v>499315</v>
      </c>
      <c r="AO49" s="67"/>
      <c r="AP49" s="57">
        <f t="shared" si="3"/>
        <v>498840</v>
      </c>
      <c r="AQ49" s="4">
        <v>498840</v>
      </c>
      <c r="AR49" s="67"/>
      <c r="AS49" s="15" t="s">
        <v>84</v>
      </c>
      <c r="AT49" s="15" t="s">
        <v>84</v>
      </c>
      <c r="AU49" s="15" t="s">
        <v>84</v>
      </c>
      <c r="AV49" s="15" t="s">
        <v>84</v>
      </c>
      <c r="AW49" s="15" t="s">
        <v>84</v>
      </c>
      <c r="AX49" s="15" t="s">
        <v>84</v>
      </c>
      <c r="AY49" s="15" t="s">
        <v>84</v>
      </c>
      <c r="AZ49" s="115"/>
      <c r="BA49" s="69"/>
    </row>
    <row r="50" spans="1:54" ht="13.8" x14ac:dyDescent="0.25">
      <c r="A50" s="10" t="s">
        <v>94</v>
      </c>
      <c r="B50" s="11" t="s">
        <v>78</v>
      </c>
      <c r="C50" s="66"/>
      <c r="D50" s="66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66"/>
      <c r="R50" s="66"/>
      <c r="S50" s="66"/>
      <c r="T50" s="66"/>
      <c r="U50" s="73"/>
      <c r="V50" s="64" t="s">
        <v>86</v>
      </c>
      <c r="W50" s="65" t="s">
        <v>54</v>
      </c>
      <c r="X50" s="16" t="s">
        <v>83</v>
      </c>
      <c r="Y50" s="66" t="s">
        <v>84</v>
      </c>
      <c r="Z50" s="66" t="s">
        <v>84</v>
      </c>
      <c r="AA50" s="66" t="s">
        <v>84</v>
      </c>
      <c r="AB50" s="66" t="s">
        <v>84</v>
      </c>
      <c r="AC50" s="66" t="s">
        <v>84</v>
      </c>
      <c r="AD50" s="66" t="s">
        <v>84</v>
      </c>
      <c r="AE50" s="66" t="s">
        <v>84</v>
      </c>
      <c r="AF50" s="15" t="s">
        <v>84</v>
      </c>
      <c r="AG50" s="32">
        <v>44697</v>
      </c>
      <c r="AH50" s="66" t="s">
        <v>84</v>
      </c>
      <c r="AI50" s="32">
        <v>44741</v>
      </c>
      <c r="AJ50" s="32">
        <v>44747</v>
      </c>
      <c r="AK50" s="32">
        <v>44747</v>
      </c>
      <c r="AL50" s="64" t="s">
        <v>50</v>
      </c>
      <c r="AM50" s="57">
        <f t="shared" si="2"/>
        <v>699050</v>
      </c>
      <c r="AN50" s="2">
        <v>699050</v>
      </c>
      <c r="AO50" s="67"/>
      <c r="AP50" s="57">
        <f t="shared" si="3"/>
        <v>698599</v>
      </c>
      <c r="AQ50" s="36">
        <v>698599</v>
      </c>
      <c r="AR50" s="67"/>
      <c r="AS50" s="15" t="s">
        <v>84</v>
      </c>
      <c r="AT50" s="15" t="s">
        <v>84</v>
      </c>
      <c r="AU50" s="15" t="s">
        <v>84</v>
      </c>
      <c r="AV50" s="15" t="s">
        <v>84</v>
      </c>
      <c r="AW50" s="15" t="s">
        <v>84</v>
      </c>
      <c r="AX50" s="15" t="s">
        <v>84</v>
      </c>
      <c r="AY50" s="15" t="s">
        <v>84</v>
      </c>
      <c r="AZ50" s="115"/>
      <c r="BA50" s="69"/>
    </row>
    <row r="51" spans="1:54" ht="13.8" x14ac:dyDescent="0.25">
      <c r="A51" s="10" t="s">
        <v>94</v>
      </c>
      <c r="B51" s="11" t="s">
        <v>78</v>
      </c>
      <c r="C51" s="66"/>
      <c r="D51" s="6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66"/>
      <c r="R51" s="66"/>
      <c r="S51" s="66"/>
      <c r="T51" s="66"/>
      <c r="U51" s="73"/>
      <c r="V51" s="64" t="s">
        <v>86</v>
      </c>
      <c r="W51" s="65" t="s">
        <v>54</v>
      </c>
      <c r="X51" s="16" t="s">
        <v>83</v>
      </c>
      <c r="Y51" s="66" t="s">
        <v>84</v>
      </c>
      <c r="Z51" s="66" t="s">
        <v>84</v>
      </c>
      <c r="AA51" s="66" t="s">
        <v>84</v>
      </c>
      <c r="AB51" s="66" t="s">
        <v>84</v>
      </c>
      <c r="AC51" s="66" t="s">
        <v>84</v>
      </c>
      <c r="AD51" s="66" t="s">
        <v>84</v>
      </c>
      <c r="AE51" s="66" t="s">
        <v>84</v>
      </c>
      <c r="AF51" s="66" t="s">
        <v>84</v>
      </c>
      <c r="AG51" s="32">
        <v>44694</v>
      </c>
      <c r="AH51" s="66" t="s">
        <v>84</v>
      </c>
      <c r="AI51" s="32">
        <v>44742</v>
      </c>
      <c r="AJ51" s="32">
        <v>44747</v>
      </c>
      <c r="AK51" s="32">
        <v>44747</v>
      </c>
      <c r="AL51" s="64" t="s">
        <v>50</v>
      </c>
      <c r="AM51" s="57">
        <f t="shared" si="2"/>
        <v>276528</v>
      </c>
      <c r="AN51" s="2">
        <v>276528</v>
      </c>
      <c r="AO51" s="67"/>
      <c r="AP51" s="57">
        <f t="shared" si="3"/>
        <v>276159</v>
      </c>
      <c r="AQ51" s="36">
        <v>276159</v>
      </c>
      <c r="AR51" s="67"/>
      <c r="AS51" s="15" t="s">
        <v>84</v>
      </c>
      <c r="AT51" s="15" t="s">
        <v>84</v>
      </c>
      <c r="AU51" s="15" t="s">
        <v>84</v>
      </c>
      <c r="AV51" s="15" t="s">
        <v>84</v>
      </c>
      <c r="AW51" s="15" t="s">
        <v>84</v>
      </c>
      <c r="AX51" s="15" t="s">
        <v>84</v>
      </c>
      <c r="AY51" s="15" t="s">
        <v>84</v>
      </c>
      <c r="AZ51" s="115"/>
      <c r="BA51" s="69"/>
      <c r="BB51" s="101"/>
    </row>
    <row r="52" spans="1:54" ht="13.8" x14ac:dyDescent="0.25">
      <c r="A52" s="10" t="s">
        <v>98</v>
      </c>
      <c r="B52" s="11" t="s">
        <v>85</v>
      </c>
      <c r="C52" s="66"/>
      <c r="D52" s="66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66"/>
      <c r="R52" s="66"/>
      <c r="S52" s="66"/>
      <c r="T52" s="66"/>
      <c r="U52" s="73"/>
      <c r="V52" s="64" t="s">
        <v>86</v>
      </c>
      <c r="W52" s="65" t="s">
        <v>54</v>
      </c>
      <c r="X52" s="16" t="s">
        <v>83</v>
      </c>
      <c r="Y52" s="66" t="s">
        <v>84</v>
      </c>
      <c r="Z52" s="66" t="s">
        <v>84</v>
      </c>
      <c r="AA52" s="66" t="s">
        <v>84</v>
      </c>
      <c r="AB52" s="66" t="s">
        <v>84</v>
      </c>
      <c r="AC52" s="66" t="s">
        <v>84</v>
      </c>
      <c r="AD52" s="66" t="s">
        <v>84</v>
      </c>
      <c r="AE52" s="66" t="s">
        <v>84</v>
      </c>
      <c r="AF52" s="66" t="s">
        <v>84</v>
      </c>
      <c r="AG52" s="32">
        <v>44694</v>
      </c>
      <c r="AH52" s="66" t="s">
        <v>84</v>
      </c>
      <c r="AI52" s="32">
        <v>44742</v>
      </c>
      <c r="AJ52" s="32">
        <v>44747</v>
      </c>
      <c r="AK52" s="32">
        <v>44747</v>
      </c>
      <c r="AL52" s="64" t="s">
        <v>50</v>
      </c>
      <c r="AM52" s="57">
        <f t="shared" si="2"/>
        <v>553500</v>
      </c>
      <c r="AN52" s="3">
        <v>553500</v>
      </c>
      <c r="AO52" s="67"/>
      <c r="AP52" s="57">
        <f t="shared" si="3"/>
        <v>553050</v>
      </c>
      <c r="AQ52" s="36">
        <v>553050</v>
      </c>
      <c r="AR52" s="67"/>
      <c r="AS52" s="15" t="s">
        <v>84</v>
      </c>
      <c r="AT52" s="15" t="s">
        <v>84</v>
      </c>
      <c r="AU52" s="15" t="s">
        <v>84</v>
      </c>
      <c r="AV52" s="15" t="s">
        <v>84</v>
      </c>
      <c r="AW52" s="15" t="s">
        <v>84</v>
      </c>
      <c r="AX52" s="15" t="s">
        <v>84</v>
      </c>
      <c r="AY52" s="15" t="s">
        <v>84</v>
      </c>
      <c r="AZ52" s="115"/>
      <c r="BA52" s="69"/>
    </row>
    <row r="53" spans="1:54" ht="13.8" x14ac:dyDescent="0.25">
      <c r="A53" s="42" t="s">
        <v>93</v>
      </c>
      <c r="B53" s="11" t="s">
        <v>81</v>
      </c>
      <c r="C53" s="66"/>
      <c r="D53" s="66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66"/>
      <c r="R53" s="66"/>
      <c r="S53" s="66"/>
      <c r="T53" s="66"/>
      <c r="U53" s="73"/>
      <c r="V53" s="64" t="s">
        <v>86</v>
      </c>
      <c r="W53" s="65" t="s">
        <v>54</v>
      </c>
      <c r="X53" s="16" t="s">
        <v>83</v>
      </c>
      <c r="Y53" s="66" t="s">
        <v>84</v>
      </c>
      <c r="Z53" s="66" t="s">
        <v>84</v>
      </c>
      <c r="AA53" s="66" t="s">
        <v>84</v>
      </c>
      <c r="AB53" s="66" t="s">
        <v>84</v>
      </c>
      <c r="AC53" s="66" t="s">
        <v>84</v>
      </c>
      <c r="AD53" s="66" t="s">
        <v>84</v>
      </c>
      <c r="AE53" s="66" t="s">
        <v>84</v>
      </c>
      <c r="AF53" s="66" t="s">
        <v>84</v>
      </c>
      <c r="AG53" s="32">
        <v>44697</v>
      </c>
      <c r="AH53" s="66" t="s">
        <v>84</v>
      </c>
      <c r="AI53" s="32">
        <v>44741</v>
      </c>
      <c r="AJ53" s="32">
        <v>44747</v>
      </c>
      <c r="AK53" s="32">
        <v>44747</v>
      </c>
      <c r="AL53" s="64" t="s">
        <v>50</v>
      </c>
      <c r="AM53" s="57">
        <f t="shared" si="2"/>
        <v>412700</v>
      </c>
      <c r="AN53" s="3">
        <v>412700</v>
      </c>
      <c r="AO53" s="67"/>
      <c r="AP53" s="57">
        <f t="shared" si="3"/>
        <v>412230</v>
      </c>
      <c r="AQ53" s="5">
        <v>412230</v>
      </c>
      <c r="AR53" s="67"/>
      <c r="AS53" s="15" t="s">
        <v>84</v>
      </c>
      <c r="AT53" s="15" t="s">
        <v>84</v>
      </c>
      <c r="AU53" s="15" t="s">
        <v>84</v>
      </c>
      <c r="AV53" s="15" t="s">
        <v>84</v>
      </c>
      <c r="AW53" s="15" t="s">
        <v>84</v>
      </c>
      <c r="AX53" s="15" t="s">
        <v>84</v>
      </c>
      <c r="AY53" s="15" t="s">
        <v>84</v>
      </c>
      <c r="AZ53" s="115"/>
      <c r="BA53" s="69"/>
    </row>
    <row r="54" spans="1:54" ht="13.8" x14ac:dyDescent="0.25">
      <c r="A54" s="10" t="s">
        <v>101</v>
      </c>
      <c r="B54" s="11" t="s">
        <v>82</v>
      </c>
      <c r="C54" s="66"/>
      <c r="D54" s="66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66"/>
      <c r="R54" s="66"/>
      <c r="S54" s="66"/>
      <c r="T54" s="66"/>
      <c r="U54" s="73"/>
      <c r="V54" s="64" t="s">
        <v>86</v>
      </c>
      <c r="W54" s="65" t="s">
        <v>54</v>
      </c>
      <c r="X54" s="16" t="s">
        <v>83</v>
      </c>
      <c r="Y54" s="66" t="s">
        <v>84</v>
      </c>
      <c r="Z54" s="66" t="s">
        <v>84</v>
      </c>
      <c r="AA54" s="66" t="s">
        <v>84</v>
      </c>
      <c r="AB54" s="66" t="s">
        <v>84</v>
      </c>
      <c r="AC54" s="66" t="s">
        <v>84</v>
      </c>
      <c r="AD54" s="66" t="s">
        <v>84</v>
      </c>
      <c r="AE54" s="66" t="s">
        <v>84</v>
      </c>
      <c r="AF54" s="66" t="s">
        <v>84</v>
      </c>
      <c r="AG54" s="32">
        <v>44701</v>
      </c>
      <c r="AH54" s="66" t="s">
        <v>84</v>
      </c>
      <c r="AI54" s="32">
        <v>44742</v>
      </c>
      <c r="AJ54" s="32">
        <v>44747</v>
      </c>
      <c r="AK54" s="32">
        <v>44747</v>
      </c>
      <c r="AL54" s="64" t="s">
        <v>50</v>
      </c>
      <c r="AM54" s="57">
        <f t="shared" si="2"/>
        <v>873736</v>
      </c>
      <c r="AN54" s="3">
        <v>873736</v>
      </c>
      <c r="AO54" s="67"/>
      <c r="AP54" s="57">
        <f t="shared" si="3"/>
        <v>873096</v>
      </c>
      <c r="AQ54" s="5">
        <v>873096</v>
      </c>
      <c r="AR54" s="67"/>
      <c r="AS54" s="15" t="s">
        <v>84</v>
      </c>
      <c r="AT54" s="15" t="s">
        <v>84</v>
      </c>
      <c r="AU54" s="15" t="s">
        <v>84</v>
      </c>
      <c r="AV54" s="15" t="s">
        <v>84</v>
      </c>
      <c r="AW54" s="15" t="s">
        <v>84</v>
      </c>
      <c r="AX54" s="15" t="s">
        <v>84</v>
      </c>
      <c r="AY54" s="15" t="s">
        <v>84</v>
      </c>
      <c r="AZ54" s="115"/>
      <c r="BA54" s="69"/>
    </row>
    <row r="55" spans="1:54" ht="13.8" x14ac:dyDescent="0.25">
      <c r="A55" s="42" t="s">
        <v>103</v>
      </c>
      <c r="B55" s="11" t="s">
        <v>104</v>
      </c>
      <c r="C55" s="66"/>
      <c r="D55" s="66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66"/>
      <c r="R55" s="66"/>
      <c r="S55" s="66"/>
      <c r="T55" s="66"/>
      <c r="U55" s="73"/>
      <c r="V55" s="64" t="s">
        <v>86</v>
      </c>
      <c r="W55" s="65" t="s">
        <v>54</v>
      </c>
      <c r="X55" s="16" t="s">
        <v>83</v>
      </c>
      <c r="Y55" s="66" t="s">
        <v>84</v>
      </c>
      <c r="Z55" s="66" t="s">
        <v>84</v>
      </c>
      <c r="AA55" s="66" t="s">
        <v>84</v>
      </c>
      <c r="AB55" s="66" t="s">
        <v>84</v>
      </c>
      <c r="AC55" s="66" t="s">
        <v>84</v>
      </c>
      <c r="AD55" s="66" t="s">
        <v>84</v>
      </c>
      <c r="AE55" s="66" t="s">
        <v>84</v>
      </c>
      <c r="AF55" s="66" t="s">
        <v>84</v>
      </c>
      <c r="AG55" s="32">
        <v>44753</v>
      </c>
      <c r="AH55" s="66" t="s">
        <v>84</v>
      </c>
      <c r="AI55" s="32">
        <v>44803</v>
      </c>
      <c r="AJ55" s="32">
        <v>44805</v>
      </c>
      <c r="AK55" s="32">
        <v>44805</v>
      </c>
      <c r="AL55" s="64" t="s">
        <v>50</v>
      </c>
      <c r="AM55" s="57">
        <f t="shared" si="2"/>
        <v>105800</v>
      </c>
      <c r="AN55" s="3">
        <v>105800</v>
      </c>
      <c r="AO55" s="67"/>
      <c r="AP55" s="57">
        <f t="shared" si="3"/>
        <v>105610</v>
      </c>
      <c r="AQ55" s="36">
        <v>105610</v>
      </c>
      <c r="AR55" s="67"/>
      <c r="AS55" s="15" t="s">
        <v>84</v>
      </c>
      <c r="AT55" s="15" t="s">
        <v>84</v>
      </c>
      <c r="AU55" s="15" t="s">
        <v>84</v>
      </c>
      <c r="AV55" s="15" t="s">
        <v>84</v>
      </c>
      <c r="AW55" s="15" t="s">
        <v>84</v>
      </c>
      <c r="AX55" s="15" t="s">
        <v>84</v>
      </c>
      <c r="AY55" s="15" t="s">
        <v>84</v>
      </c>
      <c r="AZ55" s="115"/>
      <c r="BA55" s="69"/>
    </row>
    <row r="56" spans="1:54" ht="13.8" x14ac:dyDescent="0.25">
      <c r="A56" s="10" t="s">
        <v>100</v>
      </c>
      <c r="B56" s="11" t="s">
        <v>80</v>
      </c>
      <c r="C56" s="66"/>
      <c r="D56" s="66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66"/>
      <c r="R56" s="66"/>
      <c r="S56" s="66"/>
      <c r="T56" s="66"/>
      <c r="U56" s="73"/>
      <c r="V56" s="64" t="s">
        <v>86</v>
      </c>
      <c r="W56" s="65" t="s">
        <v>54</v>
      </c>
      <c r="X56" s="16" t="s">
        <v>83</v>
      </c>
      <c r="Y56" s="66" t="s">
        <v>84</v>
      </c>
      <c r="Z56" s="66" t="s">
        <v>84</v>
      </c>
      <c r="AA56" s="66" t="s">
        <v>84</v>
      </c>
      <c r="AB56" s="66" t="s">
        <v>84</v>
      </c>
      <c r="AC56" s="66" t="s">
        <v>84</v>
      </c>
      <c r="AD56" s="66" t="s">
        <v>84</v>
      </c>
      <c r="AE56" s="66" t="s">
        <v>84</v>
      </c>
      <c r="AF56" s="66" t="s">
        <v>84</v>
      </c>
      <c r="AG56" s="32">
        <v>44705</v>
      </c>
      <c r="AH56" s="66" t="s">
        <v>84</v>
      </c>
      <c r="AI56" s="32">
        <v>44742</v>
      </c>
      <c r="AJ56" s="32">
        <v>44748</v>
      </c>
      <c r="AK56" s="32">
        <v>44748</v>
      </c>
      <c r="AL56" s="64" t="s">
        <v>50</v>
      </c>
      <c r="AM56" s="57">
        <f t="shared" si="2"/>
        <v>735000</v>
      </c>
      <c r="AN56" s="4">
        <v>735000</v>
      </c>
      <c r="AO56" s="67"/>
      <c r="AP56" s="57">
        <f t="shared" si="3"/>
        <v>734500</v>
      </c>
      <c r="AQ56" s="36">
        <v>734500</v>
      </c>
      <c r="AR56" s="67"/>
      <c r="AS56" s="15" t="s">
        <v>84</v>
      </c>
      <c r="AT56" s="15" t="s">
        <v>84</v>
      </c>
      <c r="AU56" s="15" t="s">
        <v>84</v>
      </c>
      <c r="AV56" s="15" t="s">
        <v>84</v>
      </c>
      <c r="AW56" s="15" t="s">
        <v>84</v>
      </c>
      <c r="AX56" s="15" t="s">
        <v>84</v>
      </c>
      <c r="AY56" s="15" t="s">
        <v>84</v>
      </c>
      <c r="AZ56" s="115"/>
      <c r="BA56" s="69"/>
    </row>
    <row r="57" spans="1:54" ht="13.8" x14ac:dyDescent="0.25">
      <c r="A57" s="10" t="s">
        <v>99</v>
      </c>
      <c r="B57" s="11" t="s">
        <v>87</v>
      </c>
      <c r="C57" s="66"/>
      <c r="D57" s="66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66"/>
      <c r="R57" s="66"/>
      <c r="S57" s="66"/>
      <c r="T57" s="66"/>
      <c r="U57" s="73"/>
      <c r="V57" s="64" t="s">
        <v>86</v>
      </c>
      <c r="W57" s="65" t="s">
        <v>54</v>
      </c>
      <c r="X57" s="16" t="s">
        <v>83</v>
      </c>
      <c r="Y57" s="66" t="s">
        <v>84</v>
      </c>
      <c r="Z57" s="66" t="s">
        <v>84</v>
      </c>
      <c r="AA57" s="66" t="s">
        <v>84</v>
      </c>
      <c r="AB57" s="66" t="s">
        <v>84</v>
      </c>
      <c r="AC57" s="66" t="s">
        <v>84</v>
      </c>
      <c r="AD57" s="66" t="s">
        <v>84</v>
      </c>
      <c r="AE57" s="66" t="s">
        <v>84</v>
      </c>
      <c r="AF57" s="66" t="s">
        <v>84</v>
      </c>
      <c r="AG57" s="32">
        <v>44705</v>
      </c>
      <c r="AH57" s="66" t="s">
        <v>84</v>
      </c>
      <c r="AI57" s="32">
        <v>44742</v>
      </c>
      <c r="AJ57" s="32">
        <v>44747</v>
      </c>
      <c r="AK57" s="32">
        <v>44747</v>
      </c>
      <c r="AL57" s="64" t="s">
        <v>50</v>
      </c>
      <c r="AM57" s="57">
        <f t="shared" si="2"/>
        <v>674643</v>
      </c>
      <c r="AN57" s="3">
        <v>674643</v>
      </c>
      <c r="AO57" s="67"/>
      <c r="AP57" s="57">
        <f t="shared" si="3"/>
        <v>674191</v>
      </c>
      <c r="AQ57" s="5">
        <v>674191</v>
      </c>
      <c r="AR57" s="67"/>
      <c r="AS57" s="15" t="s">
        <v>84</v>
      </c>
      <c r="AT57" s="15" t="s">
        <v>84</v>
      </c>
      <c r="AU57" s="15" t="s">
        <v>84</v>
      </c>
      <c r="AV57" s="15" t="s">
        <v>84</v>
      </c>
      <c r="AW57" s="15" t="s">
        <v>84</v>
      </c>
      <c r="AX57" s="15" t="s">
        <v>84</v>
      </c>
      <c r="AY57" s="15" t="s">
        <v>84</v>
      </c>
      <c r="AZ57" s="115"/>
      <c r="BA57" s="69"/>
    </row>
    <row r="58" spans="1:54" ht="13.8" x14ac:dyDescent="0.25">
      <c r="A58" s="10" t="s">
        <v>99</v>
      </c>
      <c r="B58" s="11" t="s">
        <v>87</v>
      </c>
      <c r="C58" s="66"/>
      <c r="D58" s="66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66"/>
      <c r="R58" s="66"/>
      <c r="S58" s="66"/>
      <c r="T58" s="66"/>
      <c r="U58" s="73"/>
      <c r="V58" s="64" t="s">
        <v>86</v>
      </c>
      <c r="W58" s="65" t="s">
        <v>54</v>
      </c>
      <c r="X58" s="16" t="s">
        <v>83</v>
      </c>
      <c r="Y58" s="66" t="s">
        <v>84</v>
      </c>
      <c r="Z58" s="66" t="s">
        <v>84</v>
      </c>
      <c r="AA58" s="66" t="s">
        <v>84</v>
      </c>
      <c r="AB58" s="66" t="s">
        <v>84</v>
      </c>
      <c r="AC58" s="66" t="s">
        <v>84</v>
      </c>
      <c r="AD58" s="66" t="s">
        <v>84</v>
      </c>
      <c r="AE58" s="66" t="s">
        <v>84</v>
      </c>
      <c r="AF58" s="66" t="s">
        <v>84</v>
      </c>
      <c r="AG58" s="32">
        <v>44705</v>
      </c>
      <c r="AH58" s="66" t="s">
        <v>84</v>
      </c>
      <c r="AI58" s="32">
        <v>44742</v>
      </c>
      <c r="AJ58" s="32">
        <v>44748</v>
      </c>
      <c r="AK58" s="32">
        <v>44748</v>
      </c>
      <c r="AL58" s="64" t="s">
        <v>50</v>
      </c>
      <c r="AM58" s="57">
        <f t="shared" si="2"/>
        <v>657000</v>
      </c>
      <c r="AN58" s="3">
        <v>657000</v>
      </c>
      <c r="AO58" s="67"/>
      <c r="AP58" s="57">
        <f t="shared" si="3"/>
        <v>656561</v>
      </c>
      <c r="AQ58" s="5">
        <v>656561</v>
      </c>
      <c r="AR58" s="67"/>
      <c r="AS58" s="15" t="s">
        <v>84</v>
      </c>
      <c r="AT58" s="15" t="s">
        <v>84</v>
      </c>
      <c r="AU58" s="15" t="s">
        <v>84</v>
      </c>
      <c r="AV58" s="15" t="s">
        <v>84</v>
      </c>
      <c r="AW58" s="15" t="s">
        <v>84</v>
      </c>
      <c r="AX58" s="15" t="s">
        <v>84</v>
      </c>
      <c r="AY58" s="15" t="s">
        <v>84</v>
      </c>
      <c r="AZ58" s="115"/>
      <c r="BA58" s="69"/>
    </row>
    <row r="59" spans="1:54" ht="13.8" x14ac:dyDescent="0.25">
      <c r="A59" s="10" t="s">
        <v>100</v>
      </c>
      <c r="B59" s="11" t="s">
        <v>80</v>
      </c>
      <c r="C59" s="66"/>
      <c r="D59" s="66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66"/>
      <c r="R59" s="66"/>
      <c r="S59" s="66"/>
      <c r="T59" s="66"/>
      <c r="U59" s="73"/>
      <c r="V59" s="64" t="s">
        <v>86</v>
      </c>
      <c r="W59" s="65" t="s">
        <v>54</v>
      </c>
      <c r="X59" s="16" t="s">
        <v>83</v>
      </c>
      <c r="Y59" s="66" t="s">
        <v>84</v>
      </c>
      <c r="Z59" s="66" t="s">
        <v>84</v>
      </c>
      <c r="AA59" s="66" t="s">
        <v>84</v>
      </c>
      <c r="AB59" s="66" t="s">
        <v>84</v>
      </c>
      <c r="AC59" s="66" t="s">
        <v>84</v>
      </c>
      <c r="AD59" s="66" t="s">
        <v>84</v>
      </c>
      <c r="AE59" s="66" t="s">
        <v>84</v>
      </c>
      <c r="AF59" s="66" t="s">
        <v>84</v>
      </c>
      <c r="AG59" s="32">
        <v>44705</v>
      </c>
      <c r="AH59" s="66" t="s">
        <v>84</v>
      </c>
      <c r="AI59" s="32">
        <v>44742</v>
      </c>
      <c r="AJ59" s="32">
        <v>44748</v>
      </c>
      <c r="AK59" s="32">
        <v>44748</v>
      </c>
      <c r="AL59" s="64" t="s">
        <v>50</v>
      </c>
      <c r="AM59" s="57">
        <f t="shared" si="2"/>
        <v>677500</v>
      </c>
      <c r="AN59" s="2">
        <v>677500</v>
      </c>
      <c r="AO59" s="67"/>
      <c r="AP59" s="57">
        <f t="shared" si="3"/>
        <v>676840</v>
      </c>
      <c r="AQ59" s="36">
        <v>676840</v>
      </c>
      <c r="AR59" s="67"/>
      <c r="AS59" s="15" t="s">
        <v>84</v>
      </c>
      <c r="AT59" s="15" t="s">
        <v>84</v>
      </c>
      <c r="AU59" s="15" t="s">
        <v>84</v>
      </c>
      <c r="AV59" s="15" t="s">
        <v>84</v>
      </c>
      <c r="AW59" s="15" t="s">
        <v>84</v>
      </c>
      <c r="AX59" s="15" t="s">
        <v>84</v>
      </c>
      <c r="AY59" s="15" t="s">
        <v>84</v>
      </c>
      <c r="AZ59" s="115"/>
      <c r="BA59" s="69"/>
    </row>
    <row r="60" spans="1:54" ht="13.8" x14ac:dyDescent="0.25">
      <c r="A60" s="10" t="s">
        <v>101</v>
      </c>
      <c r="B60" s="11" t="s">
        <v>82</v>
      </c>
      <c r="C60" s="66"/>
      <c r="D60" s="66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66"/>
      <c r="R60" s="66"/>
      <c r="S60" s="66"/>
      <c r="T60" s="66"/>
      <c r="U60" s="73"/>
      <c r="V60" s="64" t="s">
        <v>86</v>
      </c>
      <c r="W60" s="65" t="s">
        <v>54</v>
      </c>
      <c r="X60" s="16" t="s">
        <v>83</v>
      </c>
      <c r="Y60" s="66" t="s">
        <v>84</v>
      </c>
      <c r="Z60" s="66" t="s">
        <v>84</v>
      </c>
      <c r="AA60" s="66" t="s">
        <v>84</v>
      </c>
      <c r="AB60" s="66" t="s">
        <v>84</v>
      </c>
      <c r="AC60" s="66" t="s">
        <v>84</v>
      </c>
      <c r="AD60" s="66" t="s">
        <v>84</v>
      </c>
      <c r="AE60" s="66" t="s">
        <v>84</v>
      </c>
      <c r="AF60" s="66" t="s">
        <v>84</v>
      </c>
      <c r="AG60" s="32">
        <v>44708</v>
      </c>
      <c r="AH60" s="66" t="s">
        <v>84</v>
      </c>
      <c r="AI60" s="32">
        <v>44741</v>
      </c>
      <c r="AJ60" s="32">
        <v>44747</v>
      </c>
      <c r="AK60" s="32">
        <v>44747</v>
      </c>
      <c r="AL60" s="64" t="s">
        <v>50</v>
      </c>
      <c r="AM60" s="57">
        <f t="shared" si="2"/>
        <v>112500</v>
      </c>
      <c r="AN60" s="3">
        <v>112500</v>
      </c>
      <c r="AO60" s="67"/>
      <c r="AP60" s="57">
        <f t="shared" si="3"/>
        <v>112128</v>
      </c>
      <c r="AQ60" s="36">
        <v>112128</v>
      </c>
      <c r="AR60" s="67"/>
      <c r="AS60" s="15" t="s">
        <v>84</v>
      </c>
      <c r="AT60" s="15" t="s">
        <v>84</v>
      </c>
      <c r="AU60" s="15" t="s">
        <v>84</v>
      </c>
      <c r="AV60" s="15" t="s">
        <v>84</v>
      </c>
      <c r="AW60" s="15" t="s">
        <v>84</v>
      </c>
      <c r="AX60" s="15" t="s">
        <v>84</v>
      </c>
      <c r="AY60" s="15" t="s">
        <v>84</v>
      </c>
      <c r="AZ60" s="115"/>
      <c r="BA60" s="69"/>
    </row>
    <row r="61" spans="1:54" ht="13.8" x14ac:dyDescent="0.25">
      <c r="A61" s="42" t="s">
        <v>107</v>
      </c>
      <c r="B61" s="11" t="s">
        <v>105</v>
      </c>
      <c r="C61" s="66"/>
      <c r="D61" s="66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66"/>
      <c r="R61" s="66"/>
      <c r="S61" s="66"/>
      <c r="T61" s="66"/>
      <c r="U61" s="73"/>
      <c r="V61" s="64" t="s">
        <v>86</v>
      </c>
      <c r="W61" s="65" t="s">
        <v>54</v>
      </c>
      <c r="X61" s="16" t="s">
        <v>83</v>
      </c>
      <c r="Y61" s="66" t="s">
        <v>84</v>
      </c>
      <c r="Z61" s="66" t="s">
        <v>84</v>
      </c>
      <c r="AA61" s="66" t="s">
        <v>84</v>
      </c>
      <c r="AB61" s="66" t="s">
        <v>84</v>
      </c>
      <c r="AC61" s="66" t="s">
        <v>84</v>
      </c>
      <c r="AD61" s="66" t="s">
        <v>84</v>
      </c>
      <c r="AE61" s="66" t="s">
        <v>84</v>
      </c>
      <c r="AF61" s="66" t="s">
        <v>84</v>
      </c>
      <c r="AG61" s="32">
        <v>44705</v>
      </c>
      <c r="AH61" s="66" t="s">
        <v>84</v>
      </c>
      <c r="AI61" s="32">
        <v>44742</v>
      </c>
      <c r="AJ61" s="32">
        <v>44748</v>
      </c>
      <c r="AK61" s="32">
        <v>44748</v>
      </c>
      <c r="AL61" s="64" t="s">
        <v>50</v>
      </c>
      <c r="AM61" s="57">
        <f t="shared" si="2"/>
        <v>768000</v>
      </c>
      <c r="AN61" s="3">
        <v>768000</v>
      </c>
      <c r="AO61" s="67"/>
      <c r="AP61" s="57">
        <f t="shared" si="3"/>
        <v>767570</v>
      </c>
      <c r="AQ61" s="36">
        <v>767570</v>
      </c>
      <c r="AR61" s="67"/>
      <c r="AS61" s="15" t="s">
        <v>84</v>
      </c>
      <c r="AT61" s="15" t="s">
        <v>84</v>
      </c>
      <c r="AU61" s="15" t="s">
        <v>84</v>
      </c>
      <c r="AV61" s="15" t="s">
        <v>84</v>
      </c>
      <c r="AW61" s="15" t="s">
        <v>84</v>
      </c>
      <c r="AX61" s="15" t="s">
        <v>84</v>
      </c>
      <c r="AY61" s="15" t="s">
        <v>84</v>
      </c>
      <c r="AZ61" s="115"/>
      <c r="BA61" s="69"/>
    </row>
    <row r="62" spans="1:54" ht="13.8" x14ac:dyDescent="0.25">
      <c r="A62" s="10" t="s">
        <v>100</v>
      </c>
      <c r="B62" s="78" t="s">
        <v>80</v>
      </c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2"/>
      <c r="R62" s="12"/>
      <c r="S62" s="12"/>
      <c r="T62" s="12"/>
      <c r="U62" s="13"/>
      <c r="V62" s="14" t="s">
        <v>86</v>
      </c>
      <c r="W62" s="15" t="s">
        <v>54</v>
      </c>
      <c r="X62" s="16" t="s">
        <v>83</v>
      </c>
      <c r="Y62" s="12" t="s">
        <v>84</v>
      </c>
      <c r="Z62" s="12" t="s">
        <v>84</v>
      </c>
      <c r="AA62" s="12" t="s">
        <v>84</v>
      </c>
      <c r="AB62" s="12" t="s">
        <v>84</v>
      </c>
      <c r="AC62" s="12" t="s">
        <v>84</v>
      </c>
      <c r="AD62" s="12" t="s">
        <v>84</v>
      </c>
      <c r="AE62" s="12" t="s">
        <v>84</v>
      </c>
      <c r="AF62" s="12" t="s">
        <v>84</v>
      </c>
      <c r="AG62" s="32">
        <v>44712</v>
      </c>
      <c r="AH62" s="12" t="s">
        <v>84</v>
      </c>
      <c r="AI62" s="32">
        <v>44778</v>
      </c>
      <c r="AJ62" s="32">
        <v>44785</v>
      </c>
      <c r="AK62" s="32">
        <v>44785</v>
      </c>
      <c r="AL62" s="14" t="s">
        <v>50</v>
      </c>
      <c r="AM62" s="79">
        <f t="shared" ref="AM62:AM123" si="4">AN62+AO62</f>
        <v>800391</v>
      </c>
      <c r="AN62" s="3">
        <v>800391</v>
      </c>
      <c r="AO62" s="67"/>
      <c r="AP62" s="57">
        <f t="shared" ref="AP62:AP123" si="5">AQ62+AR62</f>
        <v>799745</v>
      </c>
      <c r="AQ62" s="5">
        <v>799745</v>
      </c>
      <c r="AR62" s="67"/>
      <c r="AS62" s="15" t="s">
        <v>84</v>
      </c>
      <c r="AT62" s="15" t="s">
        <v>84</v>
      </c>
      <c r="AU62" s="15" t="s">
        <v>84</v>
      </c>
      <c r="AV62" s="15" t="s">
        <v>84</v>
      </c>
      <c r="AW62" s="15" t="s">
        <v>84</v>
      </c>
      <c r="AX62" s="15" t="s">
        <v>84</v>
      </c>
      <c r="AY62" s="15" t="s">
        <v>84</v>
      </c>
      <c r="AZ62" s="115"/>
      <c r="BA62" s="69"/>
    </row>
    <row r="63" spans="1:54" ht="13.8" x14ac:dyDescent="0.25">
      <c r="A63" s="10" t="s">
        <v>99</v>
      </c>
      <c r="B63" s="11" t="s">
        <v>87</v>
      </c>
      <c r="C63" s="12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2"/>
      <c r="R63" s="12"/>
      <c r="S63" s="12"/>
      <c r="T63" s="12"/>
      <c r="U63" s="13"/>
      <c r="V63" s="14" t="s">
        <v>86</v>
      </c>
      <c r="W63" s="15" t="s">
        <v>54</v>
      </c>
      <c r="X63" s="16" t="s">
        <v>83</v>
      </c>
      <c r="Y63" s="12" t="s">
        <v>84</v>
      </c>
      <c r="Z63" s="12" t="s">
        <v>84</v>
      </c>
      <c r="AA63" s="12" t="s">
        <v>84</v>
      </c>
      <c r="AB63" s="12" t="s">
        <v>84</v>
      </c>
      <c r="AC63" s="12" t="s">
        <v>84</v>
      </c>
      <c r="AD63" s="12" t="s">
        <v>84</v>
      </c>
      <c r="AE63" s="12" t="s">
        <v>84</v>
      </c>
      <c r="AF63" s="12" t="s">
        <v>84</v>
      </c>
      <c r="AG63" s="32">
        <v>44718</v>
      </c>
      <c r="AH63" s="12" t="s">
        <v>84</v>
      </c>
      <c r="AI63" s="32">
        <v>44744</v>
      </c>
      <c r="AJ63" s="32">
        <v>44776</v>
      </c>
      <c r="AK63" s="32">
        <v>44776</v>
      </c>
      <c r="AL63" s="14" t="s">
        <v>50</v>
      </c>
      <c r="AM63" s="79">
        <f t="shared" si="4"/>
        <v>339072</v>
      </c>
      <c r="AN63" s="3">
        <v>339072</v>
      </c>
      <c r="AO63" s="67"/>
      <c r="AP63" s="57">
        <f t="shared" si="5"/>
        <v>338772</v>
      </c>
      <c r="AQ63" s="5">
        <v>338772</v>
      </c>
      <c r="AR63" s="67"/>
      <c r="AS63" s="15" t="s">
        <v>84</v>
      </c>
      <c r="AT63" s="15" t="s">
        <v>84</v>
      </c>
      <c r="AU63" s="15" t="s">
        <v>84</v>
      </c>
      <c r="AV63" s="15" t="s">
        <v>84</v>
      </c>
      <c r="AW63" s="15" t="s">
        <v>84</v>
      </c>
      <c r="AX63" s="15" t="s">
        <v>84</v>
      </c>
      <c r="AY63" s="15" t="s">
        <v>84</v>
      </c>
      <c r="AZ63" s="115"/>
      <c r="BA63" s="69"/>
    </row>
    <row r="64" spans="1:54" ht="13.8" x14ac:dyDescent="0.25">
      <c r="A64" s="10" t="s">
        <v>94</v>
      </c>
      <c r="B64" s="11" t="s">
        <v>78</v>
      </c>
      <c r="C64" s="12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2"/>
      <c r="R64" s="12"/>
      <c r="S64" s="12"/>
      <c r="T64" s="12"/>
      <c r="U64" s="13"/>
      <c r="V64" s="14" t="s">
        <v>86</v>
      </c>
      <c r="W64" s="15" t="s">
        <v>54</v>
      </c>
      <c r="X64" s="16" t="s">
        <v>83</v>
      </c>
      <c r="Y64" s="12" t="s">
        <v>84</v>
      </c>
      <c r="Z64" s="12" t="s">
        <v>84</v>
      </c>
      <c r="AA64" s="12" t="s">
        <v>84</v>
      </c>
      <c r="AB64" s="12" t="s">
        <v>84</v>
      </c>
      <c r="AC64" s="12" t="s">
        <v>84</v>
      </c>
      <c r="AD64" s="12" t="s">
        <v>84</v>
      </c>
      <c r="AE64" s="12" t="s">
        <v>84</v>
      </c>
      <c r="AF64" s="12" t="s">
        <v>84</v>
      </c>
      <c r="AG64" s="32">
        <v>44718</v>
      </c>
      <c r="AH64" s="12" t="s">
        <v>84</v>
      </c>
      <c r="AI64" s="32">
        <v>44771</v>
      </c>
      <c r="AJ64" s="32">
        <v>44776</v>
      </c>
      <c r="AK64" s="32">
        <v>44776</v>
      </c>
      <c r="AL64" s="14" t="s">
        <v>50</v>
      </c>
      <c r="AM64" s="79">
        <f t="shared" si="4"/>
        <v>145030</v>
      </c>
      <c r="AN64" s="3">
        <v>145030</v>
      </c>
      <c r="AO64" s="67"/>
      <c r="AP64" s="57">
        <f t="shared" si="5"/>
        <v>144640</v>
      </c>
      <c r="AQ64" s="5">
        <v>144640</v>
      </c>
      <c r="AR64" s="67"/>
      <c r="AS64" s="15" t="s">
        <v>84</v>
      </c>
      <c r="AT64" s="15" t="s">
        <v>84</v>
      </c>
      <c r="AU64" s="15" t="s">
        <v>84</v>
      </c>
      <c r="AV64" s="15" t="s">
        <v>84</v>
      </c>
      <c r="AW64" s="15" t="s">
        <v>84</v>
      </c>
      <c r="AX64" s="15" t="s">
        <v>84</v>
      </c>
      <c r="AY64" s="15" t="s">
        <v>84</v>
      </c>
      <c r="AZ64" s="115"/>
      <c r="BA64" s="69"/>
    </row>
    <row r="65" spans="1:54" ht="13.8" x14ac:dyDescent="0.25">
      <c r="A65" s="10" t="s">
        <v>101</v>
      </c>
      <c r="B65" s="11" t="s">
        <v>82</v>
      </c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2"/>
      <c r="R65" s="12"/>
      <c r="S65" s="12"/>
      <c r="T65" s="12"/>
      <c r="U65" s="13"/>
      <c r="V65" s="14" t="s">
        <v>86</v>
      </c>
      <c r="W65" s="15" t="s">
        <v>54</v>
      </c>
      <c r="X65" s="16" t="s">
        <v>83</v>
      </c>
      <c r="Y65" s="12" t="s">
        <v>84</v>
      </c>
      <c r="Z65" s="12" t="s">
        <v>84</v>
      </c>
      <c r="AA65" s="12" t="s">
        <v>84</v>
      </c>
      <c r="AB65" s="12" t="s">
        <v>84</v>
      </c>
      <c r="AC65" s="12" t="s">
        <v>84</v>
      </c>
      <c r="AD65" s="12" t="s">
        <v>84</v>
      </c>
      <c r="AE65" s="12" t="s">
        <v>84</v>
      </c>
      <c r="AF65" s="12" t="s">
        <v>84</v>
      </c>
      <c r="AG65" s="32">
        <v>44718</v>
      </c>
      <c r="AH65" s="12" t="s">
        <v>84</v>
      </c>
      <c r="AI65" s="32">
        <v>44770</v>
      </c>
      <c r="AJ65" s="32">
        <v>44776</v>
      </c>
      <c r="AK65" s="32">
        <v>44776</v>
      </c>
      <c r="AL65" s="14" t="s">
        <v>50</v>
      </c>
      <c r="AM65" s="79">
        <f t="shared" si="4"/>
        <v>325527</v>
      </c>
      <c r="AN65" s="3">
        <v>325527</v>
      </c>
      <c r="AO65" s="67"/>
      <c r="AP65" s="57">
        <f t="shared" si="5"/>
        <v>325227</v>
      </c>
      <c r="AQ65" s="5">
        <v>325227</v>
      </c>
      <c r="AR65" s="67"/>
      <c r="AS65" s="15" t="s">
        <v>84</v>
      </c>
      <c r="AT65" s="15" t="s">
        <v>84</v>
      </c>
      <c r="AU65" s="15" t="s">
        <v>84</v>
      </c>
      <c r="AV65" s="15" t="s">
        <v>84</v>
      </c>
      <c r="AW65" s="15" t="s">
        <v>84</v>
      </c>
      <c r="AX65" s="15" t="s">
        <v>84</v>
      </c>
      <c r="AY65" s="15" t="s">
        <v>84</v>
      </c>
      <c r="AZ65" s="115"/>
      <c r="BA65" s="69"/>
    </row>
    <row r="66" spans="1:54" ht="13.8" x14ac:dyDescent="0.25">
      <c r="A66" s="10" t="s">
        <v>101</v>
      </c>
      <c r="B66" s="11" t="s">
        <v>82</v>
      </c>
      <c r="C66" s="12"/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2"/>
      <c r="R66" s="12"/>
      <c r="S66" s="12"/>
      <c r="T66" s="12"/>
      <c r="U66" s="13"/>
      <c r="V66" s="14" t="s">
        <v>86</v>
      </c>
      <c r="W66" s="15" t="s">
        <v>54</v>
      </c>
      <c r="X66" s="16" t="s">
        <v>83</v>
      </c>
      <c r="Y66" s="12" t="s">
        <v>84</v>
      </c>
      <c r="Z66" s="12" t="s">
        <v>84</v>
      </c>
      <c r="AA66" s="12" t="s">
        <v>84</v>
      </c>
      <c r="AB66" s="12" t="s">
        <v>84</v>
      </c>
      <c r="AC66" s="12" t="s">
        <v>84</v>
      </c>
      <c r="AD66" s="12" t="s">
        <v>84</v>
      </c>
      <c r="AE66" s="12" t="s">
        <v>84</v>
      </c>
      <c r="AF66" s="12" t="s">
        <v>84</v>
      </c>
      <c r="AG66" s="32">
        <v>44718</v>
      </c>
      <c r="AH66" s="12" t="s">
        <v>84</v>
      </c>
      <c r="AI66" s="32">
        <v>44771</v>
      </c>
      <c r="AJ66" s="32">
        <v>44776</v>
      </c>
      <c r="AK66" s="32">
        <v>44776</v>
      </c>
      <c r="AL66" s="14" t="s">
        <v>50</v>
      </c>
      <c r="AM66" s="79">
        <f t="shared" si="4"/>
        <v>835692</v>
      </c>
      <c r="AN66" s="3">
        <v>835692</v>
      </c>
      <c r="AO66" s="67"/>
      <c r="AP66" s="57">
        <f t="shared" si="5"/>
        <v>835386</v>
      </c>
      <c r="AQ66" s="5">
        <v>835386</v>
      </c>
      <c r="AR66" s="67"/>
      <c r="AS66" s="15" t="s">
        <v>84</v>
      </c>
      <c r="AT66" s="15" t="s">
        <v>84</v>
      </c>
      <c r="AU66" s="15" t="s">
        <v>84</v>
      </c>
      <c r="AV66" s="15" t="s">
        <v>84</v>
      </c>
      <c r="AW66" s="15" t="s">
        <v>84</v>
      </c>
      <c r="AX66" s="15" t="s">
        <v>84</v>
      </c>
      <c r="AY66" s="15" t="s">
        <v>84</v>
      </c>
      <c r="AZ66" s="115"/>
      <c r="BA66" s="69"/>
    </row>
    <row r="67" spans="1:54" ht="13.8" x14ac:dyDescent="0.25">
      <c r="A67" s="42" t="s">
        <v>93</v>
      </c>
      <c r="B67" s="11" t="s">
        <v>81</v>
      </c>
      <c r="C67" s="12"/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2"/>
      <c r="R67" s="12"/>
      <c r="S67" s="12"/>
      <c r="T67" s="12"/>
      <c r="U67" s="13"/>
      <c r="V67" s="14" t="s">
        <v>86</v>
      </c>
      <c r="W67" s="15" t="s">
        <v>54</v>
      </c>
      <c r="X67" s="16" t="s">
        <v>83</v>
      </c>
      <c r="Y67" s="12" t="s">
        <v>84</v>
      </c>
      <c r="Z67" s="12" t="s">
        <v>84</v>
      </c>
      <c r="AA67" s="12" t="s">
        <v>84</v>
      </c>
      <c r="AB67" s="12" t="s">
        <v>84</v>
      </c>
      <c r="AC67" s="12" t="s">
        <v>84</v>
      </c>
      <c r="AD67" s="12" t="s">
        <v>84</v>
      </c>
      <c r="AE67" s="12" t="s">
        <v>84</v>
      </c>
      <c r="AF67" s="12" t="s">
        <v>84</v>
      </c>
      <c r="AG67" s="32">
        <v>44712</v>
      </c>
      <c r="AH67" s="12" t="s">
        <v>84</v>
      </c>
      <c r="AI67" s="32">
        <v>44744</v>
      </c>
      <c r="AJ67" s="32">
        <v>44776</v>
      </c>
      <c r="AK67" s="32">
        <v>44776</v>
      </c>
      <c r="AL67" s="14" t="s">
        <v>50</v>
      </c>
      <c r="AM67" s="79">
        <f t="shared" si="4"/>
        <v>905310</v>
      </c>
      <c r="AN67" s="3">
        <v>905310</v>
      </c>
      <c r="AO67" s="67"/>
      <c r="AP67" s="57">
        <f t="shared" si="5"/>
        <v>904655</v>
      </c>
      <c r="AQ67" s="5">
        <v>904655</v>
      </c>
      <c r="AR67" s="67"/>
      <c r="AS67" s="15" t="s">
        <v>84</v>
      </c>
      <c r="AT67" s="15" t="s">
        <v>84</v>
      </c>
      <c r="AU67" s="15" t="s">
        <v>84</v>
      </c>
      <c r="AV67" s="15" t="s">
        <v>84</v>
      </c>
      <c r="AW67" s="15" t="s">
        <v>84</v>
      </c>
      <c r="AX67" s="15" t="s">
        <v>84</v>
      </c>
      <c r="AY67" s="15" t="s">
        <v>84</v>
      </c>
      <c r="AZ67" s="115"/>
      <c r="BA67" s="69"/>
    </row>
    <row r="68" spans="1:54" ht="13.8" x14ac:dyDescent="0.25">
      <c r="A68" s="10" t="s">
        <v>95</v>
      </c>
      <c r="B68" s="11" t="s">
        <v>89</v>
      </c>
      <c r="C68" s="12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2"/>
      <c r="R68" s="12"/>
      <c r="S68" s="12"/>
      <c r="T68" s="12"/>
      <c r="U68" s="13"/>
      <c r="V68" s="14" t="s">
        <v>86</v>
      </c>
      <c r="W68" s="15" t="s">
        <v>54</v>
      </c>
      <c r="X68" s="16" t="s">
        <v>83</v>
      </c>
      <c r="Y68" s="12" t="s">
        <v>84</v>
      </c>
      <c r="Z68" s="12" t="s">
        <v>84</v>
      </c>
      <c r="AA68" s="12" t="s">
        <v>84</v>
      </c>
      <c r="AB68" s="12" t="s">
        <v>84</v>
      </c>
      <c r="AC68" s="12" t="s">
        <v>84</v>
      </c>
      <c r="AD68" s="12" t="s">
        <v>84</v>
      </c>
      <c r="AE68" s="12" t="s">
        <v>84</v>
      </c>
      <c r="AF68" s="12" t="s">
        <v>84</v>
      </c>
      <c r="AG68" s="32">
        <v>44739</v>
      </c>
      <c r="AH68" s="12" t="s">
        <v>84</v>
      </c>
      <c r="AI68" s="32">
        <v>44778</v>
      </c>
      <c r="AJ68" s="32">
        <v>44785</v>
      </c>
      <c r="AK68" s="32">
        <v>44785</v>
      </c>
      <c r="AL68" s="14" t="s">
        <v>50</v>
      </c>
      <c r="AM68" s="79">
        <f t="shared" si="4"/>
        <v>298994</v>
      </c>
      <c r="AN68" s="3">
        <v>298994</v>
      </c>
      <c r="AO68" s="67"/>
      <c r="AP68" s="57">
        <f t="shared" si="5"/>
        <v>298660</v>
      </c>
      <c r="AQ68" s="5">
        <v>298660</v>
      </c>
      <c r="AR68" s="67"/>
      <c r="AS68" s="15" t="s">
        <v>84</v>
      </c>
      <c r="AT68" s="15" t="s">
        <v>84</v>
      </c>
      <c r="AU68" s="15" t="s">
        <v>84</v>
      </c>
      <c r="AV68" s="15" t="s">
        <v>84</v>
      </c>
      <c r="AW68" s="15" t="s">
        <v>84</v>
      </c>
      <c r="AX68" s="15" t="s">
        <v>84</v>
      </c>
      <c r="AY68" s="15" t="s">
        <v>84</v>
      </c>
      <c r="AZ68" s="115"/>
      <c r="BA68" s="69"/>
    </row>
    <row r="69" spans="1:54" ht="13.8" x14ac:dyDescent="0.25">
      <c r="A69" s="10" t="s">
        <v>96</v>
      </c>
      <c r="B69" s="11" t="s">
        <v>77</v>
      </c>
      <c r="C69" s="12"/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2"/>
      <c r="R69" s="12"/>
      <c r="S69" s="12"/>
      <c r="T69" s="12"/>
      <c r="U69" s="13"/>
      <c r="V69" s="14" t="s">
        <v>86</v>
      </c>
      <c r="W69" s="15" t="s">
        <v>54</v>
      </c>
      <c r="X69" s="16" t="s">
        <v>83</v>
      </c>
      <c r="Y69" s="12" t="s">
        <v>84</v>
      </c>
      <c r="Z69" s="12" t="s">
        <v>84</v>
      </c>
      <c r="AA69" s="12" t="s">
        <v>84</v>
      </c>
      <c r="AB69" s="12" t="s">
        <v>84</v>
      </c>
      <c r="AC69" s="12" t="s">
        <v>84</v>
      </c>
      <c r="AD69" s="12" t="s">
        <v>84</v>
      </c>
      <c r="AE69" s="12" t="s">
        <v>84</v>
      </c>
      <c r="AF69" s="12" t="s">
        <v>84</v>
      </c>
      <c r="AG69" s="32">
        <v>44739</v>
      </c>
      <c r="AH69" s="12" t="s">
        <v>84</v>
      </c>
      <c r="AI69" s="32">
        <v>44781</v>
      </c>
      <c r="AJ69" s="32">
        <v>44785</v>
      </c>
      <c r="AK69" s="32">
        <v>44785</v>
      </c>
      <c r="AL69" s="14" t="s">
        <v>50</v>
      </c>
      <c r="AM69" s="79">
        <f t="shared" si="4"/>
        <v>482632</v>
      </c>
      <c r="AN69" s="3">
        <v>482632</v>
      </c>
      <c r="AO69" s="67"/>
      <c r="AP69" s="57">
        <f t="shared" si="5"/>
        <v>482240</v>
      </c>
      <c r="AQ69" s="5">
        <v>482240</v>
      </c>
      <c r="AR69" s="116"/>
      <c r="AS69" s="15" t="s">
        <v>84</v>
      </c>
      <c r="AT69" s="15" t="s">
        <v>84</v>
      </c>
      <c r="AU69" s="15" t="s">
        <v>84</v>
      </c>
      <c r="AV69" s="15" t="s">
        <v>84</v>
      </c>
      <c r="AW69" s="15" t="s">
        <v>84</v>
      </c>
      <c r="AX69" s="15" t="s">
        <v>84</v>
      </c>
      <c r="AY69" s="15" t="s">
        <v>84</v>
      </c>
      <c r="AZ69" s="115"/>
      <c r="BA69" s="114"/>
    </row>
    <row r="70" spans="1:54" ht="13.8" x14ac:dyDescent="0.25">
      <c r="A70" s="10" t="s">
        <v>97</v>
      </c>
      <c r="B70" s="11" t="s">
        <v>88</v>
      </c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2"/>
      <c r="R70" s="12"/>
      <c r="S70" s="12"/>
      <c r="T70" s="12"/>
      <c r="U70" s="13"/>
      <c r="V70" s="14" t="s">
        <v>86</v>
      </c>
      <c r="W70" s="15" t="s">
        <v>54</v>
      </c>
      <c r="X70" s="16" t="s">
        <v>83</v>
      </c>
      <c r="Y70" s="12" t="s">
        <v>84</v>
      </c>
      <c r="Z70" s="12" t="s">
        <v>84</v>
      </c>
      <c r="AA70" s="12" t="s">
        <v>84</v>
      </c>
      <c r="AB70" s="12" t="s">
        <v>84</v>
      </c>
      <c r="AC70" s="12" t="s">
        <v>84</v>
      </c>
      <c r="AD70" s="12" t="s">
        <v>84</v>
      </c>
      <c r="AE70" s="12" t="s">
        <v>84</v>
      </c>
      <c r="AF70" s="12" t="s">
        <v>84</v>
      </c>
      <c r="AG70" s="32">
        <v>44739</v>
      </c>
      <c r="AH70" s="12" t="s">
        <v>84</v>
      </c>
      <c r="AI70" s="32">
        <v>44770</v>
      </c>
      <c r="AJ70" s="32">
        <v>44776</v>
      </c>
      <c r="AK70" s="32">
        <v>44776</v>
      </c>
      <c r="AL70" s="14" t="s">
        <v>50</v>
      </c>
      <c r="AM70" s="79">
        <f t="shared" si="4"/>
        <v>346000</v>
      </c>
      <c r="AN70" s="3">
        <v>346000</v>
      </c>
      <c r="AO70" s="67"/>
      <c r="AP70" s="57">
        <f t="shared" si="5"/>
        <v>345620</v>
      </c>
      <c r="AQ70" s="5">
        <v>345620</v>
      </c>
      <c r="AR70" s="67"/>
      <c r="AS70" s="15" t="s">
        <v>84</v>
      </c>
      <c r="AT70" s="15" t="s">
        <v>84</v>
      </c>
      <c r="AU70" s="15" t="s">
        <v>84</v>
      </c>
      <c r="AV70" s="15" t="s">
        <v>84</v>
      </c>
      <c r="AW70" s="15" t="s">
        <v>84</v>
      </c>
      <c r="AX70" s="15" t="s">
        <v>84</v>
      </c>
      <c r="AY70" s="15" t="s">
        <v>84</v>
      </c>
      <c r="AZ70" s="115"/>
      <c r="BA70" s="69"/>
    </row>
    <row r="71" spans="1:54" ht="13.8" x14ac:dyDescent="0.25">
      <c r="A71" s="10" t="s">
        <v>98</v>
      </c>
      <c r="B71" s="51" t="s">
        <v>85</v>
      </c>
      <c r="C71" s="12"/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2"/>
      <c r="R71" s="12"/>
      <c r="S71" s="12"/>
      <c r="T71" s="12"/>
      <c r="U71" s="13"/>
      <c r="V71" s="14" t="s">
        <v>86</v>
      </c>
      <c r="W71" s="15" t="s">
        <v>54</v>
      </c>
      <c r="X71" s="16" t="s">
        <v>83</v>
      </c>
      <c r="Y71" s="12" t="s">
        <v>84</v>
      </c>
      <c r="Z71" s="12" t="s">
        <v>84</v>
      </c>
      <c r="AA71" s="12" t="s">
        <v>84</v>
      </c>
      <c r="AB71" s="12" t="s">
        <v>84</v>
      </c>
      <c r="AC71" s="12" t="s">
        <v>84</v>
      </c>
      <c r="AD71" s="12" t="s">
        <v>84</v>
      </c>
      <c r="AE71" s="12" t="s">
        <v>84</v>
      </c>
      <c r="AF71" s="12" t="s">
        <v>84</v>
      </c>
      <c r="AG71" s="32">
        <v>44739</v>
      </c>
      <c r="AH71" s="12" t="s">
        <v>84</v>
      </c>
      <c r="AI71" s="32">
        <v>44771</v>
      </c>
      <c r="AJ71" s="32">
        <v>44776</v>
      </c>
      <c r="AK71" s="32">
        <v>44776</v>
      </c>
      <c r="AL71" s="14" t="s">
        <v>50</v>
      </c>
      <c r="AM71" s="79">
        <f t="shared" si="4"/>
        <v>726239.75</v>
      </c>
      <c r="AN71" s="3">
        <v>726239.75</v>
      </c>
      <c r="AO71" s="67"/>
      <c r="AP71" s="57">
        <f t="shared" si="5"/>
        <v>725860</v>
      </c>
      <c r="AQ71" s="5">
        <v>725860</v>
      </c>
      <c r="AR71" s="67"/>
      <c r="AS71" s="15" t="s">
        <v>84</v>
      </c>
      <c r="AT71" s="15" t="s">
        <v>84</v>
      </c>
      <c r="AU71" s="15" t="s">
        <v>84</v>
      </c>
      <c r="AV71" s="15" t="s">
        <v>84</v>
      </c>
      <c r="AW71" s="15" t="s">
        <v>84</v>
      </c>
      <c r="AX71" s="15" t="s">
        <v>84</v>
      </c>
      <c r="AY71" s="15" t="s">
        <v>84</v>
      </c>
      <c r="AZ71" s="115"/>
      <c r="BA71" s="69"/>
    </row>
    <row r="72" spans="1:54" ht="13.8" x14ac:dyDescent="0.25">
      <c r="A72" s="81" t="s">
        <v>100</v>
      </c>
      <c r="B72" s="11" t="s">
        <v>80</v>
      </c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2"/>
      <c r="R72" s="62"/>
      <c r="S72" s="62"/>
      <c r="T72" s="62"/>
      <c r="U72" s="63"/>
      <c r="V72" s="64" t="s">
        <v>86</v>
      </c>
      <c r="W72" s="65" t="s">
        <v>54</v>
      </c>
      <c r="X72" s="16" t="s">
        <v>83</v>
      </c>
      <c r="Y72" s="66" t="s">
        <v>84</v>
      </c>
      <c r="Z72" s="66" t="s">
        <v>84</v>
      </c>
      <c r="AA72" s="66" t="s">
        <v>84</v>
      </c>
      <c r="AB72" s="66" t="s">
        <v>84</v>
      </c>
      <c r="AC72" s="66" t="s">
        <v>84</v>
      </c>
      <c r="AD72" s="66" t="s">
        <v>84</v>
      </c>
      <c r="AE72" s="66" t="s">
        <v>84</v>
      </c>
      <c r="AF72" s="66" t="s">
        <v>84</v>
      </c>
      <c r="AG72" s="32">
        <v>44718</v>
      </c>
      <c r="AH72" s="66" t="s">
        <v>84</v>
      </c>
      <c r="AI72" s="32">
        <v>44770</v>
      </c>
      <c r="AJ72" s="32">
        <v>44776</v>
      </c>
      <c r="AK72" s="32">
        <v>44776</v>
      </c>
      <c r="AL72" s="64" t="s">
        <v>50</v>
      </c>
      <c r="AM72" s="57">
        <f t="shared" si="4"/>
        <v>468500</v>
      </c>
      <c r="AN72" s="3">
        <v>468500</v>
      </c>
      <c r="AO72" s="67"/>
      <c r="AP72" s="57">
        <f t="shared" si="5"/>
        <v>467928</v>
      </c>
      <c r="AQ72" s="36">
        <v>467928</v>
      </c>
      <c r="AR72" s="67"/>
      <c r="AS72" s="15" t="s">
        <v>84</v>
      </c>
      <c r="AT72" s="15" t="s">
        <v>84</v>
      </c>
      <c r="AU72" s="15" t="s">
        <v>84</v>
      </c>
      <c r="AV72" s="15" t="s">
        <v>84</v>
      </c>
      <c r="AW72" s="15" t="s">
        <v>84</v>
      </c>
      <c r="AX72" s="15" t="s">
        <v>84</v>
      </c>
      <c r="AY72" s="15" t="s">
        <v>84</v>
      </c>
      <c r="AZ72" s="115"/>
      <c r="BA72" s="69"/>
    </row>
    <row r="73" spans="1:54" ht="13.8" x14ac:dyDescent="0.25">
      <c r="A73" s="82" t="s">
        <v>107</v>
      </c>
      <c r="B73" s="11" t="s">
        <v>105</v>
      </c>
      <c r="C73" s="83"/>
      <c r="D73" s="83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3"/>
      <c r="R73" s="83"/>
      <c r="S73" s="83"/>
      <c r="T73" s="83"/>
      <c r="U73" s="84"/>
      <c r="V73" s="14" t="s">
        <v>86</v>
      </c>
      <c r="W73" s="15" t="s">
        <v>54</v>
      </c>
      <c r="X73" s="16" t="s">
        <v>83</v>
      </c>
      <c r="Y73" s="12" t="s">
        <v>84</v>
      </c>
      <c r="Z73" s="12" t="s">
        <v>84</v>
      </c>
      <c r="AA73" s="12" t="s">
        <v>84</v>
      </c>
      <c r="AB73" s="12" t="s">
        <v>84</v>
      </c>
      <c r="AC73" s="12" t="s">
        <v>84</v>
      </c>
      <c r="AD73" s="12" t="s">
        <v>84</v>
      </c>
      <c r="AE73" s="12" t="s">
        <v>84</v>
      </c>
      <c r="AF73" s="12" t="s">
        <v>84</v>
      </c>
      <c r="AG73" s="32">
        <v>44739</v>
      </c>
      <c r="AH73" s="12" t="s">
        <v>84</v>
      </c>
      <c r="AI73" s="32">
        <v>44771</v>
      </c>
      <c r="AJ73" s="32">
        <v>44776</v>
      </c>
      <c r="AK73" s="32">
        <v>44776</v>
      </c>
      <c r="AL73" s="14" t="s">
        <v>50</v>
      </c>
      <c r="AM73" s="57">
        <f t="shared" si="4"/>
        <v>260592</v>
      </c>
      <c r="AN73" s="3">
        <v>260592</v>
      </c>
      <c r="AO73" s="67"/>
      <c r="AP73" s="57">
        <f t="shared" si="5"/>
        <v>260300</v>
      </c>
      <c r="AQ73" s="36">
        <v>260300</v>
      </c>
      <c r="AR73" s="67"/>
      <c r="AS73" s="15" t="s">
        <v>84</v>
      </c>
      <c r="AT73" s="15" t="s">
        <v>84</v>
      </c>
      <c r="AU73" s="15" t="s">
        <v>84</v>
      </c>
      <c r="AV73" s="15" t="s">
        <v>84</v>
      </c>
      <c r="AW73" s="15" t="s">
        <v>84</v>
      </c>
      <c r="AX73" s="15" t="s">
        <v>84</v>
      </c>
      <c r="AY73" s="15" t="s">
        <v>84</v>
      </c>
      <c r="AZ73" s="115"/>
      <c r="BA73" s="69"/>
    </row>
    <row r="74" spans="1:54" ht="13.8" x14ac:dyDescent="0.25">
      <c r="A74" s="82" t="s">
        <v>93</v>
      </c>
      <c r="B74" s="11" t="s">
        <v>81</v>
      </c>
      <c r="C74" s="83"/>
      <c r="D74" s="83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3"/>
      <c r="R74" s="83"/>
      <c r="S74" s="83"/>
      <c r="T74" s="83"/>
      <c r="U74" s="84"/>
      <c r="V74" s="14" t="s">
        <v>86</v>
      </c>
      <c r="W74" s="15" t="s">
        <v>54</v>
      </c>
      <c r="X74" s="16" t="s">
        <v>83</v>
      </c>
      <c r="Y74" s="12" t="s">
        <v>84</v>
      </c>
      <c r="Z74" s="12" t="s">
        <v>84</v>
      </c>
      <c r="AA74" s="12" t="s">
        <v>84</v>
      </c>
      <c r="AB74" s="12" t="s">
        <v>84</v>
      </c>
      <c r="AC74" s="12" t="s">
        <v>84</v>
      </c>
      <c r="AD74" s="12" t="s">
        <v>84</v>
      </c>
      <c r="AE74" s="12" t="s">
        <v>84</v>
      </c>
      <c r="AF74" s="12" t="s">
        <v>84</v>
      </c>
      <c r="AG74" s="32">
        <v>44739</v>
      </c>
      <c r="AH74" s="12" t="s">
        <v>84</v>
      </c>
      <c r="AI74" s="32">
        <v>44778</v>
      </c>
      <c r="AJ74" s="32">
        <v>44785</v>
      </c>
      <c r="AK74" s="32">
        <v>44785</v>
      </c>
      <c r="AL74" s="14" t="s">
        <v>50</v>
      </c>
      <c r="AM74" s="79">
        <f t="shared" si="4"/>
        <v>499965</v>
      </c>
      <c r="AN74" s="3">
        <v>499965</v>
      </c>
      <c r="AO74" s="67"/>
      <c r="AP74" s="79">
        <f t="shared" si="5"/>
        <v>499525</v>
      </c>
      <c r="AQ74" s="5">
        <v>499525</v>
      </c>
      <c r="AR74" s="67"/>
      <c r="AS74" s="15" t="s">
        <v>84</v>
      </c>
      <c r="AT74" s="15" t="s">
        <v>84</v>
      </c>
      <c r="AU74" s="15" t="s">
        <v>84</v>
      </c>
      <c r="AV74" s="15" t="s">
        <v>84</v>
      </c>
      <c r="AW74" s="15" t="s">
        <v>84</v>
      </c>
      <c r="AX74" s="15" t="s">
        <v>84</v>
      </c>
      <c r="AY74" s="15" t="s">
        <v>84</v>
      </c>
      <c r="AZ74" s="115"/>
      <c r="BA74" s="69"/>
      <c r="BB74" s="101"/>
    </row>
    <row r="75" spans="1:54" ht="13.8" x14ac:dyDescent="0.25">
      <c r="A75" s="81" t="s">
        <v>99</v>
      </c>
      <c r="B75" s="11" t="s">
        <v>87</v>
      </c>
      <c r="C75" s="62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2"/>
      <c r="R75" s="62"/>
      <c r="S75" s="62"/>
      <c r="T75" s="62"/>
      <c r="U75" s="63"/>
      <c r="V75" s="64" t="s">
        <v>86</v>
      </c>
      <c r="W75" s="65" t="s">
        <v>54</v>
      </c>
      <c r="X75" s="16" t="s">
        <v>83</v>
      </c>
      <c r="Y75" s="66" t="s">
        <v>84</v>
      </c>
      <c r="Z75" s="66" t="s">
        <v>84</v>
      </c>
      <c r="AA75" s="66" t="s">
        <v>84</v>
      </c>
      <c r="AB75" s="66" t="s">
        <v>84</v>
      </c>
      <c r="AC75" s="66" t="s">
        <v>84</v>
      </c>
      <c r="AD75" s="66" t="s">
        <v>84</v>
      </c>
      <c r="AE75" s="66" t="s">
        <v>84</v>
      </c>
      <c r="AF75" s="66" t="s">
        <v>84</v>
      </c>
      <c r="AG75" s="32">
        <v>44718</v>
      </c>
      <c r="AH75" s="66" t="s">
        <v>84</v>
      </c>
      <c r="AI75" s="32">
        <v>44771</v>
      </c>
      <c r="AJ75" s="32">
        <v>44776</v>
      </c>
      <c r="AK75" s="32">
        <v>44776</v>
      </c>
      <c r="AL75" s="64" t="s">
        <v>50</v>
      </c>
      <c r="AM75" s="57">
        <f t="shared" si="4"/>
        <v>862319</v>
      </c>
      <c r="AN75" s="8">
        <v>862319</v>
      </c>
      <c r="AO75" s="67"/>
      <c r="AP75" s="57">
        <f t="shared" si="5"/>
        <v>861719</v>
      </c>
      <c r="AQ75" s="108">
        <v>861719</v>
      </c>
      <c r="AR75" s="67"/>
      <c r="AS75" s="15" t="s">
        <v>84</v>
      </c>
      <c r="AT75" s="15" t="s">
        <v>84</v>
      </c>
      <c r="AU75" s="15" t="s">
        <v>84</v>
      </c>
      <c r="AV75" s="15" t="s">
        <v>84</v>
      </c>
      <c r="AW75" s="15" t="s">
        <v>84</v>
      </c>
      <c r="AX75" s="15" t="s">
        <v>84</v>
      </c>
      <c r="AY75" s="15" t="s">
        <v>84</v>
      </c>
      <c r="AZ75" s="115"/>
      <c r="BA75" s="69"/>
    </row>
    <row r="76" spans="1:54" ht="13.8" x14ac:dyDescent="0.25">
      <c r="A76" s="81" t="s">
        <v>99</v>
      </c>
      <c r="B76" s="11" t="s">
        <v>87</v>
      </c>
      <c r="C76" s="62"/>
      <c r="D76" s="62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2"/>
      <c r="R76" s="62"/>
      <c r="S76" s="62"/>
      <c r="T76" s="62"/>
      <c r="U76" s="63"/>
      <c r="V76" s="64" t="s">
        <v>86</v>
      </c>
      <c r="W76" s="65" t="s">
        <v>54</v>
      </c>
      <c r="X76" s="16" t="s">
        <v>83</v>
      </c>
      <c r="Y76" s="66" t="s">
        <v>84</v>
      </c>
      <c r="Z76" s="66" t="s">
        <v>84</v>
      </c>
      <c r="AA76" s="66" t="s">
        <v>84</v>
      </c>
      <c r="AB76" s="66" t="s">
        <v>84</v>
      </c>
      <c r="AC76" s="66" t="s">
        <v>84</v>
      </c>
      <c r="AD76" s="66" t="s">
        <v>84</v>
      </c>
      <c r="AE76" s="66" t="s">
        <v>84</v>
      </c>
      <c r="AF76" s="66" t="s">
        <v>84</v>
      </c>
      <c r="AG76" s="32">
        <v>44718</v>
      </c>
      <c r="AH76" s="66" t="s">
        <v>84</v>
      </c>
      <c r="AI76" s="32">
        <v>44771</v>
      </c>
      <c r="AJ76" s="32">
        <v>44776</v>
      </c>
      <c r="AK76" s="32">
        <v>44776</v>
      </c>
      <c r="AL76" s="64" t="s">
        <v>50</v>
      </c>
      <c r="AM76" s="57">
        <f t="shared" si="4"/>
        <v>737593</v>
      </c>
      <c r="AN76" s="8">
        <v>737593</v>
      </c>
      <c r="AO76" s="67"/>
      <c r="AP76" s="57">
        <f t="shared" si="5"/>
        <v>737025</v>
      </c>
      <c r="AQ76" s="108">
        <v>737025</v>
      </c>
      <c r="AR76" s="67"/>
      <c r="AS76" s="15" t="s">
        <v>84</v>
      </c>
      <c r="AT76" s="15" t="s">
        <v>84</v>
      </c>
      <c r="AU76" s="15" t="s">
        <v>84</v>
      </c>
      <c r="AV76" s="15" t="s">
        <v>84</v>
      </c>
      <c r="AW76" s="15" t="s">
        <v>84</v>
      </c>
      <c r="AX76" s="15" t="s">
        <v>84</v>
      </c>
      <c r="AY76" s="15" t="s">
        <v>84</v>
      </c>
      <c r="AZ76" s="115"/>
      <c r="BA76" s="69"/>
    </row>
    <row r="77" spans="1:54" ht="13.8" x14ac:dyDescent="0.25">
      <c r="A77" s="10" t="s">
        <v>101</v>
      </c>
      <c r="B77" s="11" t="s">
        <v>82</v>
      </c>
      <c r="C77" s="62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2"/>
      <c r="R77" s="62"/>
      <c r="S77" s="62"/>
      <c r="T77" s="62"/>
      <c r="U77" s="63"/>
      <c r="V77" s="64" t="s">
        <v>86</v>
      </c>
      <c r="W77" s="65" t="s">
        <v>54</v>
      </c>
      <c r="X77" s="16" t="s">
        <v>83</v>
      </c>
      <c r="Y77" s="66" t="s">
        <v>84</v>
      </c>
      <c r="Z77" s="66" t="s">
        <v>84</v>
      </c>
      <c r="AA77" s="66" t="s">
        <v>84</v>
      </c>
      <c r="AB77" s="66" t="s">
        <v>84</v>
      </c>
      <c r="AC77" s="66" t="s">
        <v>84</v>
      </c>
      <c r="AD77" s="66" t="s">
        <v>84</v>
      </c>
      <c r="AE77" s="66" t="s">
        <v>84</v>
      </c>
      <c r="AF77" s="66" t="s">
        <v>84</v>
      </c>
      <c r="AG77" s="32">
        <v>44718</v>
      </c>
      <c r="AH77" s="66" t="s">
        <v>84</v>
      </c>
      <c r="AI77" s="32">
        <v>44778</v>
      </c>
      <c r="AJ77" s="32">
        <v>44785</v>
      </c>
      <c r="AK77" s="32">
        <v>44785</v>
      </c>
      <c r="AL77" s="64" t="s">
        <v>50</v>
      </c>
      <c r="AM77" s="57">
        <f t="shared" si="4"/>
        <v>593792</v>
      </c>
      <c r="AN77" s="3">
        <v>593792</v>
      </c>
      <c r="AO77" s="67"/>
      <c r="AP77" s="57">
        <f t="shared" si="5"/>
        <v>593296.5</v>
      </c>
      <c r="AQ77" s="5">
        <v>593296.5</v>
      </c>
      <c r="AR77" s="67"/>
      <c r="AS77" s="15" t="s">
        <v>84</v>
      </c>
      <c r="AT77" s="15" t="s">
        <v>84</v>
      </c>
      <c r="AU77" s="15" t="s">
        <v>84</v>
      </c>
      <c r="AV77" s="15" t="s">
        <v>84</v>
      </c>
      <c r="AW77" s="15" t="s">
        <v>84</v>
      </c>
      <c r="AX77" s="15" t="s">
        <v>84</v>
      </c>
      <c r="AY77" s="15" t="s">
        <v>84</v>
      </c>
      <c r="AZ77" s="115"/>
      <c r="BA77" s="69"/>
    </row>
    <row r="78" spans="1:54" ht="13.8" x14ac:dyDescent="0.25">
      <c r="A78" s="81" t="s">
        <v>101</v>
      </c>
      <c r="B78" s="11" t="s">
        <v>82</v>
      </c>
      <c r="C78" s="62"/>
      <c r="D78" s="62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2"/>
      <c r="R78" s="62"/>
      <c r="S78" s="62"/>
      <c r="T78" s="62"/>
      <c r="U78" s="63"/>
      <c r="V78" s="64" t="s">
        <v>86</v>
      </c>
      <c r="W78" s="65" t="s">
        <v>54</v>
      </c>
      <c r="X78" s="16" t="s">
        <v>83</v>
      </c>
      <c r="Y78" s="66" t="s">
        <v>84</v>
      </c>
      <c r="Z78" s="66" t="s">
        <v>84</v>
      </c>
      <c r="AA78" s="66" t="s">
        <v>84</v>
      </c>
      <c r="AB78" s="66" t="s">
        <v>84</v>
      </c>
      <c r="AC78" s="66" t="s">
        <v>84</v>
      </c>
      <c r="AD78" s="66" t="s">
        <v>84</v>
      </c>
      <c r="AE78" s="66" t="s">
        <v>84</v>
      </c>
      <c r="AF78" s="66" t="s">
        <v>84</v>
      </c>
      <c r="AG78" s="32">
        <v>44718</v>
      </c>
      <c r="AH78" s="66" t="s">
        <v>84</v>
      </c>
      <c r="AI78" s="32">
        <v>44771</v>
      </c>
      <c r="AJ78" s="32">
        <v>44776</v>
      </c>
      <c r="AK78" s="32">
        <v>44776</v>
      </c>
      <c r="AL78" s="64" t="s">
        <v>50</v>
      </c>
      <c r="AM78" s="57">
        <f t="shared" si="4"/>
        <v>538200</v>
      </c>
      <c r="AN78" s="3">
        <v>538200</v>
      </c>
      <c r="AO78" s="67"/>
      <c r="AP78" s="57">
        <f t="shared" si="5"/>
        <v>537602.5</v>
      </c>
      <c r="AQ78" s="5">
        <v>537602.5</v>
      </c>
      <c r="AR78" s="67"/>
      <c r="AS78" s="15" t="s">
        <v>84</v>
      </c>
      <c r="AT78" s="15" t="s">
        <v>84</v>
      </c>
      <c r="AU78" s="15" t="s">
        <v>84</v>
      </c>
      <c r="AV78" s="15" t="s">
        <v>84</v>
      </c>
      <c r="AW78" s="15" t="s">
        <v>84</v>
      </c>
      <c r="AX78" s="15" t="s">
        <v>84</v>
      </c>
      <c r="AY78" s="15" t="s">
        <v>84</v>
      </c>
      <c r="AZ78" s="115"/>
      <c r="BA78" s="69"/>
    </row>
    <row r="79" spans="1:54" ht="13.8" x14ac:dyDescent="0.25">
      <c r="A79" s="10" t="s">
        <v>100</v>
      </c>
      <c r="B79" s="78" t="s">
        <v>80</v>
      </c>
      <c r="C79" s="83"/>
      <c r="D79" s="83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3"/>
      <c r="R79" s="83"/>
      <c r="S79" s="83"/>
      <c r="T79" s="83"/>
      <c r="U79" s="84"/>
      <c r="V79" s="14" t="s">
        <v>86</v>
      </c>
      <c r="W79" s="15" t="s">
        <v>54</v>
      </c>
      <c r="X79" s="16" t="s">
        <v>83</v>
      </c>
      <c r="Y79" s="12" t="s">
        <v>84</v>
      </c>
      <c r="Z79" s="12" t="s">
        <v>84</v>
      </c>
      <c r="AA79" s="12" t="s">
        <v>84</v>
      </c>
      <c r="AB79" s="12" t="s">
        <v>84</v>
      </c>
      <c r="AC79" s="12" t="s">
        <v>84</v>
      </c>
      <c r="AD79" s="12" t="s">
        <v>84</v>
      </c>
      <c r="AE79" s="12" t="s">
        <v>84</v>
      </c>
      <c r="AF79" s="12" t="s">
        <v>84</v>
      </c>
      <c r="AG79" s="32">
        <v>44718</v>
      </c>
      <c r="AH79" s="12" t="s">
        <v>84</v>
      </c>
      <c r="AI79" s="32">
        <v>44832</v>
      </c>
      <c r="AJ79" s="32">
        <v>44839</v>
      </c>
      <c r="AK79" s="32">
        <v>44839</v>
      </c>
      <c r="AL79" s="14" t="s">
        <v>50</v>
      </c>
      <c r="AM79" s="57">
        <f t="shared" si="4"/>
        <v>123330</v>
      </c>
      <c r="AN79" s="3">
        <v>123330</v>
      </c>
      <c r="AO79" s="67"/>
      <c r="AP79" s="57">
        <f t="shared" si="5"/>
        <v>123045</v>
      </c>
      <c r="AQ79" s="5">
        <v>123045</v>
      </c>
      <c r="AR79" s="67"/>
      <c r="AS79" s="15" t="s">
        <v>84</v>
      </c>
      <c r="AT79" s="15" t="s">
        <v>84</v>
      </c>
      <c r="AU79" s="15" t="s">
        <v>84</v>
      </c>
      <c r="AV79" s="15" t="s">
        <v>84</v>
      </c>
      <c r="AW79" s="15" t="s">
        <v>84</v>
      </c>
      <c r="AX79" s="15" t="s">
        <v>84</v>
      </c>
      <c r="AY79" s="15" t="s">
        <v>84</v>
      </c>
      <c r="AZ79" s="115"/>
      <c r="BA79" s="69"/>
    </row>
    <row r="80" spans="1:54" ht="13.8" x14ac:dyDescent="0.25">
      <c r="A80" s="10" t="s">
        <v>102</v>
      </c>
      <c r="B80" s="11" t="s">
        <v>79</v>
      </c>
      <c r="C80" s="83"/>
      <c r="D80" s="83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3"/>
      <c r="R80" s="83"/>
      <c r="S80" s="83"/>
      <c r="T80" s="83"/>
      <c r="U80" s="84"/>
      <c r="V80" s="14" t="s">
        <v>86</v>
      </c>
      <c r="W80" s="15" t="s">
        <v>54</v>
      </c>
      <c r="X80" s="16" t="s">
        <v>83</v>
      </c>
      <c r="Y80" s="12" t="s">
        <v>84</v>
      </c>
      <c r="Z80" s="12" t="s">
        <v>84</v>
      </c>
      <c r="AA80" s="12" t="s">
        <v>84</v>
      </c>
      <c r="AB80" s="12" t="s">
        <v>84</v>
      </c>
      <c r="AC80" s="12" t="s">
        <v>84</v>
      </c>
      <c r="AD80" s="12" t="s">
        <v>84</v>
      </c>
      <c r="AE80" s="12" t="s">
        <v>84</v>
      </c>
      <c r="AF80" s="12" t="s">
        <v>84</v>
      </c>
      <c r="AG80" s="32">
        <v>44718</v>
      </c>
      <c r="AH80" s="12" t="s">
        <v>84</v>
      </c>
      <c r="AI80" s="32">
        <v>44744</v>
      </c>
      <c r="AJ80" s="32">
        <v>44776</v>
      </c>
      <c r="AK80" s="32">
        <v>44776</v>
      </c>
      <c r="AL80" s="14" t="s">
        <v>50</v>
      </c>
      <c r="AM80" s="57">
        <f t="shared" si="4"/>
        <v>843707</v>
      </c>
      <c r="AN80" s="3">
        <v>843707</v>
      </c>
      <c r="AO80" s="67"/>
      <c r="AP80" s="57">
        <f t="shared" si="5"/>
        <v>843210</v>
      </c>
      <c r="AQ80" s="5">
        <v>843210</v>
      </c>
      <c r="AR80" s="67"/>
      <c r="AS80" s="15" t="s">
        <v>84</v>
      </c>
      <c r="AT80" s="15" t="s">
        <v>84</v>
      </c>
      <c r="AU80" s="15" t="s">
        <v>84</v>
      </c>
      <c r="AV80" s="15" t="s">
        <v>84</v>
      </c>
      <c r="AW80" s="15" t="s">
        <v>84</v>
      </c>
      <c r="AX80" s="15" t="s">
        <v>84</v>
      </c>
      <c r="AY80" s="15" t="s">
        <v>84</v>
      </c>
      <c r="AZ80" s="74"/>
      <c r="BA80" s="69"/>
    </row>
    <row r="81" spans="1:54" ht="13.8" x14ac:dyDescent="0.25">
      <c r="A81" s="10" t="s">
        <v>102</v>
      </c>
      <c r="B81" s="11" t="s">
        <v>79</v>
      </c>
      <c r="C81" s="83"/>
      <c r="D81" s="83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3"/>
      <c r="R81" s="83"/>
      <c r="S81" s="83"/>
      <c r="T81" s="83"/>
      <c r="U81" s="84"/>
      <c r="V81" s="14" t="s">
        <v>86</v>
      </c>
      <c r="W81" s="15" t="s">
        <v>54</v>
      </c>
      <c r="X81" s="16" t="s">
        <v>83</v>
      </c>
      <c r="Y81" s="12" t="s">
        <v>84</v>
      </c>
      <c r="Z81" s="12" t="s">
        <v>84</v>
      </c>
      <c r="AA81" s="12" t="s">
        <v>84</v>
      </c>
      <c r="AB81" s="12" t="s">
        <v>84</v>
      </c>
      <c r="AC81" s="12" t="s">
        <v>84</v>
      </c>
      <c r="AD81" s="12" t="s">
        <v>84</v>
      </c>
      <c r="AE81" s="12" t="s">
        <v>84</v>
      </c>
      <c r="AF81" s="12" t="s">
        <v>84</v>
      </c>
      <c r="AG81" s="32">
        <v>44739</v>
      </c>
      <c r="AH81" s="12" t="s">
        <v>84</v>
      </c>
      <c r="AI81" s="32">
        <v>44781</v>
      </c>
      <c r="AJ81" s="32">
        <v>44785</v>
      </c>
      <c r="AK81" s="32">
        <v>44785</v>
      </c>
      <c r="AL81" s="14" t="s">
        <v>50</v>
      </c>
      <c r="AM81" s="79">
        <f t="shared" si="4"/>
        <v>696771.31</v>
      </c>
      <c r="AN81" s="3">
        <v>696771.31</v>
      </c>
      <c r="AO81" s="67"/>
      <c r="AP81" s="57">
        <f t="shared" si="5"/>
        <v>696413</v>
      </c>
      <c r="AQ81" s="5">
        <v>696413</v>
      </c>
      <c r="AR81" s="67"/>
      <c r="AS81" s="15" t="s">
        <v>84</v>
      </c>
      <c r="AT81" s="15" t="s">
        <v>84</v>
      </c>
      <c r="AU81" s="15" t="s">
        <v>84</v>
      </c>
      <c r="AV81" s="15" t="s">
        <v>84</v>
      </c>
      <c r="AW81" s="15" t="s">
        <v>84</v>
      </c>
      <c r="AX81" s="15" t="s">
        <v>84</v>
      </c>
      <c r="AY81" s="15" t="s">
        <v>84</v>
      </c>
      <c r="AZ81" s="74"/>
      <c r="BA81" s="69"/>
    </row>
    <row r="82" spans="1:54" ht="13.8" x14ac:dyDescent="0.25">
      <c r="A82" s="10" t="s">
        <v>100</v>
      </c>
      <c r="B82" s="85" t="s">
        <v>80</v>
      </c>
      <c r="C82" s="83"/>
      <c r="D82" s="83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3"/>
      <c r="R82" s="83"/>
      <c r="S82" s="83"/>
      <c r="T82" s="83"/>
      <c r="U82" s="84"/>
      <c r="V82" s="14" t="s">
        <v>86</v>
      </c>
      <c r="W82" s="15" t="s">
        <v>54</v>
      </c>
      <c r="X82" s="16" t="s">
        <v>83</v>
      </c>
      <c r="Y82" s="12" t="s">
        <v>84</v>
      </c>
      <c r="Z82" s="12" t="s">
        <v>84</v>
      </c>
      <c r="AA82" s="12" t="s">
        <v>84</v>
      </c>
      <c r="AB82" s="12" t="s">
        <v>84</v>
      </c>
      <c r="AC82" s="12" t="s">
        <v>84</v>
      </c>
      <c r="AD82" s="12" t="s">
        <v>84</v>
      </c>
      <c r="AE82" s="12" t="s">
        <v>84</v>
      </c>
      <c r="AF82" s="12" t="s">
        <v>84</v>
      </c>
      <c r="AG82" s="32">
        <v>44739</v>
      </c>
      <c r="AH82" s="12" t="s">
        <v>84</v>
      </c>
      <c r="AI82" s="32">
        <v>44781</v>
      </c>
      <c r="AJ82" s="32">
        <v>44785</v>
      </c>
      <c r="AK82" s="32">
        <v>44785</v>
      </c>
      <c r="AL82" s="14" t="s">
        <v>50</v>
      </c>
      <c r="AM82" s="79">
        <f t="shared" si="4"/>
        <v>451420</v>
      </c>
      <c r="AN82" s="3">
        <v>451420</v>
      </c>
      <c r="AO82" s="67"/>
      <c r="AP82" s="57">
        <f t="shared" si="5"/>
        <v>451010</v>
      </c>
      <c r="AQ82" s="5">
        <v>451010</v>
      </c>
      <c r="AR82" s="67"/>
      <c r="AS82" s="15" t="s">
        <v>84</v>
      </c>
      <c r="AT82" s="15" t="s">
        <v>84</v>
      </c>
      <c r="AU82" s="15" t="s">
        <v>84</v>
      </c>
      <c r="AV82" s="15" t="s">
        <v>84</v>
      </c>
      <c r="AW82" s="15" t="s">
        <v>84</v>
      </c>
      <c r="AX82" s="15" t="s">
        <v>84</v>
      </c>
      <c r="AY82" s="15" t="s">
        <v>84</v>
      </c>
      <c r="AZ82" s="74"/>
      <c r="BA82" s="69"/>
    </row>
    <row r="83" spans="1:54" ht="13.8" x14ac:dyDescent="0.25">
      <c r="A83" s="10" t="s">
        <v>98</v>
      </c>
      <c r="B83" s="11" t="s">
        <v>85</v>
      </c>
      <c r="C83" s="83"/>
      <c r="D83" s="83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3"/>
      <c r="R83" s="83"/>
      <c r="S83" s="83"/>
      <c r="T83" s="83"/>
      <c r="U83" s="84"/>
      <c r="V83" s="14" t="s">
        <v>86</v>
      </c>
      <c r="W83" s="15" t="s">
        <v>54</v>
      </c>
      <c r="X83" s="16" t="s">
        <v>83</v>
      </c>
      <c r="Y83" s="12" t="s">
        <v>84</v>
      </c>
      <c r="Z83" s="12" t="s">
        <v>84</v>
      </c>
      <c r="AA83" s="12" t="s">
        <v>84</v>
      </c>
      <c r="AB83" s="12" t="s">
        <v>84</v>
      </c>
      <c r="AC83" s="12" t="s">
        <v>84</v>
      </c>
      <c r="AD83" s="12" t="s">
        <v>84</v>
      </c>
      <c r="AE83" s="12" t="s">
        <v>84</v>
      </c>
      <c r="AF83" s="12" t="s">
        <v>84</v>
      </c>
      <c r="AG83" s="32">
        <v>44746</v>
      </c>
      <c r="AH83" s="12" t="s">
        <v>84</v>
      </c>
      <c r="AI83" s="32">
        <v>44781</v>
      </c>
      <c r="AJ83" s="32">
        <v>44785</v>
      </c>
      <c r="AK83" s="32">
        <v>44785</v>
      </c>
      <c r="AL83" s="14" t="s">
        <v>50</v>
      </c>
      <c r="AM83" s="79">
        <f t="shared" si="4"/>
        <v>122676.56</v>
      </c>
      <c r="AN83" s="3">
        <v>122676.56</v>
      </c>
      <c r="AO83" s="67"/>
      <c r="AP83" s="57">
        <f t="shared" si="5"/>
        <v>122505</v>
      </c>
      <c r="AQ83" s="5">
        <v>122505</v>
      </c>
      <c r="AR83" s="67"/>
      <c r="AS83" s="15" t="s">
        <v>84</v>
      </c>
      <c r="AT83" s="15" t="s">
        <v>84</v>
      </c>
      <c r="AU83" s="15" t="s">
        <v>84</v>
      </c>
      <c r="AV83" s="15" t="s">
        <v>84</v>
      </c>
      <c r="AW83" s="15" t="s">
        <v>84</v>
      </c>
      <c r="AX83" s="15" t="s">
        <v>84</v>
      </c>
      <c r="AY83" s="15" t="s">
        <v>84</v>
      </c>
      <c r="AZ83" s="74"/>
      <c r="BA83" s="69"/>
    </row>
    <row r="84" spans="1:54" ht="13.8" x14ac:dyDescent="0.25">
      <c r="A84" s="10" t="s">
        <v>102</v>
      </c>
      <c r="B84" s="11" t="s">
        <v>79</v>
      </c>
      <c r="C84" s="83"/>
      <c r="D84" s="83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3"/>
      <c r="R84" s="83"/>
      <c r="S84" s="83"/>
      <c r="T84" s="83"/>
      <c r="U84" s="84"/>
      <c r="V84" s="14" t="s">
        <v>86</v>
      </c>
      <c r="W84" s="15" t="s">
        <v>54</v>
      </c>
      <c r="X84" s="16" t="s">
        <v>83</v>
      </c>
      <c r="Y84" s="12" t="s">
        <v>84</v>
      </c>
      <c r="Z84" s="12" t="s">
        <v>84</v>
      </c>
      <c r="AA84" s="12" t="s">
        <v>84</v>
      </c>
      <c r="AB84" s="12" t="s">
        <v>84</v>
      </c>
      <c r="AC84" s="12" t="s">
        <v>84</v>
      </c>
      <c r="AD84" s="12" t="s">
        <v>84</v>
      </c>
      <c r="AE84" s="12" t="s">
        <v>84</v>
      </c>
      <c r="AF84" s="12" t="s">
        <v>84</v>
      </c>
      <c r="AG84" s="32">
        <v>44761</v>
      </c>
      <c r="AH84" s="12" t="s">
        <v>84</v>
      </c>
      <c r="AI84" s="32">
        <v>44803</v>
      </c>
      <c r="AJ84" s="32">
        <v>44805</v>
      </c>
      <c r="AK84" s="32">
        <v>44805</v>
      </c>
      <c r="AL84" s="14" t="s">
        <v>50</v>
      </c>
      <c r="AM84" s="79">
        <f t="shared" si="4"/>
        <v>167665</v>
      </c>
      <c r="AN84" s="3">
        <v>167665</v>
      </c>
      <c r="AO84" s="67"/>
      <c r="AP84" s="57">
        <f t="shared" si="5"/>
        <v>167369</v>
      </c>
      <c r="AQ84" s="5">
        <v>167369</v>
      </c>
      <c r="AR84" s="67"/>
      <c r="AS84" s="15" t="s">
        <v>84</v>
      </c>
      <c r="AT84" s="15" t="s">
        <v>84</v>
      </c>
      <c r="AU84" s="15" t="s">
        <v>84</v>
      </c>
      <c r="AV84" s="15" t="s">
        <v>84</v>
      </c>
      <c r="AW84" s="15" t="s">
        <v>84</v>
      </c>
      <c r="AX84" s="15" t="s">
        <v>84</v>
      </c>
      <c r="AY84" s="15" t="s">
        <v>84</v>
      </c>
      <c r="AZ84" s="74"/>
      <c r="BA84" s="69"/>
    </row>
    <row r="85" spans="1:54" ht="13.8" x14ac:dyDescent="0.25">
      <c r="A85" s="10" t="s">
        <v>99</v>
      </c>
      <c r="B85" s="11" t="s">
        <v>87</v>
      </c>
      <c r="C85" s="83"/>
      <c r="D85" s="83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3"/>
      <c r="R85" s="83"/>
      <c r="S85" s="83"/>
      <c r="T85" s="83"/>
      <c r="U85" s="84"/>
      <c r="V85" s="14" t="s">
        <v>86</v>
      </c>
      <c r="W85" s="15" t="s">
        <v>54</v>
      </c>
      <c r="X85" s="16" t="s">
        <v>83</v>
      </c>
      <c r="Y85" s="12" t="s">
        <v>84</v>
      </c>
      <c r="Z85" s="12" t="s">
        <v>84</v>
      </c>
      <c r="AA85" s="12" t="s">
        <v>84</v>
      </c>
      <c r="AB85" s="12" t="s">
        <v>84</v>
      </c>
      <c r="AC85" s="12" t="s">
        <v>84</v>
      </c>
      <c r="AD85" s="12" t="s">
        <v>84</v>
      </c>
      <c r="AE85" s="12" t="s">
        <v>84</v>
      </c>
      <c r="AF85" s="12" t="s">
        <v>84</v>
      </c>
      <c r="AG85" s="32">
        <v>44761</v>
      </c>
      <c r="AH85" s="12" t="s">
        <v>84</v>
      </c>
      <c r="AI85" s="32">
        <v>44781</v>
      </c>
      <c r="AJ85" s="32">
        <v>44785</v>
      </c>
      <c r="AK85" s="32">
        <v>44785</v>
      </c>
      <c r="AL85" s="14" t="s">
        <v>50</v>
      </c>
      <c r="AM85" s="79">
        <f t="shared" si="4"/>
        <v>361667</v>
      </c>
      <c r="AN85" s="3">
        <v>361667</v>
      </c>
      <c r="AO85" s="67"/>
      <c r="AP85" s="57">
        <f t="shared" si="5"/>
        <v>361440</v>
      </c>
      <c r="AQ85" s="5">
        <v>361440</v>
      </c>
      <c r="AR85" s="67"/>
      <c r="AS85" s="15" t="s">
        <v>84</v>
      </c>
      <c r="AT85" s="15" t="s">
        <v>84</v>
      </c>
      <c r="AU85" s="15" t="s">
        <v>84</v>
      </c>
      <c r="AV85" s="15" t="s">
        <v>84</v>
      </c>
      <c r="AW85" s="15" t="s">
        <v>84</v>
      </c>
      <c r="AX85" s="15" t="s">
        <v>84</v>
      </c>
      <c r="AY85" s="15" t="s">
        <v>84</v>
      </c>
      <c r="AZ85" s="74"/>
      <c r="BA85" s="69"/>
    </row>
    <row r="86" spans="1:54" ht="13.8" x14ac:dyDescent="0.25">
      <c r="A86" s="10" t="s">
        <v>102</v>
      </c>
      <c r="B86" s="11" t="s">
        <v>79</v>
      </c>
      <c r="C86" s="83"/>
      <c r="D86" s="83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3"/>
      <c r="R86" s="83"/>
      <c r="S86" s="83"/>
      <c r="T86" s="83"/>
      <c r="U86" s="84"/>
      <c r="V86" s="14" t="s">
        <v>86</v>
      </c>
      <c r="W86" s="15" t="s">
        <v>54</v>
      </c>
      <c r="X86" s="16" t="s">
        <v>83</v>
      </c>
      <c r="Y86" s="12" t="s">
        <v>84</v>
      </c>
      <c r="Z86" s="12" t="s">
        <v>84</v>
      </c>
      <c r="AA86" s="12" t="s">
        <v>84</v>
      </c>
      <c r="AB86" s="12" t="s">
        <v>84</v>
      </c>
      <c r="AC86" s="12" t="s">
        <v>84</v>
      </c>
      <c r="AD86" s="12" t="s">
        <v>84</v>
      </c>
      <c r="AE86" s="12" t="s">
        <v>84</v>
      </c>
      <c r="AF86" s="12" t="s">
        <v>84</v>
      </c>
      <c r="AG86" s="32">
        <v>44761</v>
      </c>
      <c r="AH86" s="12" t="s">
        <v>84</v>
      </c>
      <c r="AI86" s="32">
        <v>44831</v>
      </c>
      <c r="AJ86" s="32">
        <v>44839</v>
      </c>
      <c r="AK86" s="32">
        <v>44839</v>
      </c>
      <c r="AL86" s="14" t="s">
        <v>50</v>
      </c>
      <c r="AM86" s="79">
        <f t="shared" si="4"/>
        <v>399530</v>
      </c>
      <c r="AN86" s="3">
        <v>399530</v>
      </c>
      <c r="AO86" s="67"/>
      <c r="AP86" s="57">
        <f t="shared" si="5"/>
        <v>399140</v>
      </c>
      <c r="AQ86" s="5">
        <v>399140</v>
      </c>
      <c r="AR86" s="67"/>
      <c r="AS86" s="15" t="s">
        <v>84</v>
      </c>
      <c r="AT86" s="15" t="s">
        <v>84</v>
      </c>
      <c r="AU86" s="15" t="s">
        <v>84</v>
      </c>
      <c r="AV86" s="15" t="s">
        <v>84</v>
      </c>
      <c r="AW86" s="15" t="s">
        <v>84</v>
      </c>
      <c r="AX86" s="15" t="s">
        <v>84</v>
      </c>
      <c r="AY86" s="15" t="s">
        <v>84</v>
      </c>
      <c r="AZ86" s="74"/>
      <c r="BA86" s="69"/>
    </row>
    <row r="87" spans="1:54" ht="13.8" x14ac:dyDescent="0.25">
      <c r="A87" s="10" t="s">
        <v>99</v>
      </c>
      <c r="B87" s="11" t="s">
        <v>87</v>
      </c>
      <c r="C87" s="83"/>
      <c r="D87" s="83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3"/>
      <c r="R87" s="83"/>
      <c r="S87" s="83"/>
      <c r="T87" s="83"/>
      <c r="U87" s="84"/>
      <c r="V87" s="14" t="s">
        <v>86</v>
      </c>
      <c r="W87" s="15" t="s">
        <v>54</v>
      </c>
      <c r="X87" s="16" t="s">
        <v>83</v>
      </c>
      <c r="Y87" s="12" t="s">
        <v>84</v>
      </c>
      <c r="Z87" s="12" t="s">
        <v>84</v>
      </c>
      <c r="AA87" s="12" t="s">
        <v>84</v>
      </c>
      <c r="AB87" s="12" t="s">
        <v>84</v>
      </c>
      <c r="AC87" s="12" t="s">
        <v>84</v>
      </c>
      <c r="AD87" s="12" t="s">
        <v>84</v>
      </c>
      <c r="AE87" s="12" t="s">
        <v>84</v>
      </c>
      <c r="AF87" s="12" t="s">
        <v>84</v>
      </c>
      <c r="AG87" s="32">
        <v>44761</v>
      </c>
      <c r="AH87" s="12" t="s">
        <v>84</v>
      </c>
      <c r="AI87" s="32">
        <v>44796</v>
      </c>
      <c r="AJ87" s="32">
        <v>44799</v>
      </c>
      <c r="AK87" s="32">
        <v>44799</v>
      </c>
      <c r="AL87" s="14" t="s">
        <v>50</v>
      </c>
      <c r="AM87" s="79">
        <f t="shared" si="4"/>
        <v>200000</v>
      </c>
      <c r="AN87" s="5">
        <v>200000</v>
      </c>
      <c r="AO87" s="67"/>
      <c r="AP87" s="57">
        <f t="shared" si="5"/>
        <v>199725</v>
      </c>
      <c r="AQ87" s="5">
        <v>199725</v>
      </c>
      <c r="AR87" s="67"/>
      <c r="AS87" s="15" t="s">
        <v>84</v>
      </c>
      <c r="AT87" s="15" t="s">
        <v>84</v>
      </c>
      <c r="AU87" s="15" t="s">
        <v>84</v>
      </c>
      <c r="AV87" s="15" t="s">
        <v>84</v>
      </c>
      <c r="AW87" s="15" t="s">
        <v>84</v>
      </c>
      <c r="AX87" s="15" t="s">
        <v>84</v>
      </c>
      <c r="AY87" s="15" t="s">
        <v>84</v>
      </c>
      <c r="AZ87" s="74"/>
      <c r="BA87" s="69"/>
    </row>
    <row r="88" spans="1:54" ht="13.8" x14ac:dyDescent="0.25">
      <c r="A88" s="10" t="s">
        <v>99</v>
      </c>
      <c r="B88" s="11" t="s">
        <v>87</v>
      </c>
      <c r="C88" s="83"/>
      <c r="D88" s="83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3"/>
      <c r="R88" s="83"/>
      <c r="S88" s="83"/>
      <c r="T88" s="83"/>
      <c r="U88" s="84"/>
      <c r="V88" s="14" t="s">
        <v>86</v>
      </c>
      <c r="W88" s="15" t="s">
        <v>54</v>
      </c>
      <c r="X88" s="16" t="s">
        <v>83</v>
      </c>
      <c r="Y88" s="12" t="s">
        <v>84</v>
      </c>
      <c r="Z88" s="12" t="s">
        <v>84</v>
      </c>
      <c r="AA88" s="12" t="s">
        <v>84</v>
      </c>
      <c r="AB88" s="12" t="s">
        <v>84</v>
      </c>
      <c r="AC88" s="12" t="s">
        <v>84</v>
      </c>
      <c r="AD88" s="12" t="s">
        <v>84</v>
      </c>
      <c r="AE88" s="12" t="s">
        <v>84</v>
      </c>
      <c r="AF88" s="12" t="s">
        <v>84</v>
      </c>
      <c r="AG88" s="32">
        <v>44761</v>
      </c>
      <c r="AH88" s="12" t="s">
        <v>84</v>
      </c>
      <c r="AI88" s="32">
        <v>44803</v>
      </c>
      <c r="AJ88" s="32">
        <v>44805</v>
      </c>
      <c r="AK88" s="32">
        <v>44805</v>
      </c>
      <c r="AL88" s="14" t="s">
        <v>50</v>
      </c>
      <c r="AM88" s="79">
        <f t="shared" si="4"/>
        <v>713371</v>
      </c>
      <c r="AN88" s="5">
        <v>713371</v>
      </c>
      <c r="AO88" s="67"/>
      <c r="AP88" s="57">
        <f t="shared" si="5"/>
        <v>713068</v>
      </c>
      <c r="AQ88" s="5">
        <v>713068</v>
      </c>
      <c r="AR88" s="67"/>
      <c r="AS88" s="15" t="s">
        <v>84</v>
      </c>
      <c r="AT88" s="15" t="s">
        <v>84</v>
      </c>
      <c r="AU88" s="15" t="s">
        <v>84</v>
      </c>
      <c r="AV88" s="15" t="s">
        <v>84</v>
      </c>
      <c r="AW88" s="15" t="s">
        <v>84</v>
      </c>
      <c r="AX88" s="15" t="s">
        <v>84</v>
      </c>
      <c r="AY88" s="15" t="s">
        <v>84</v>
      </c>
      <c r="AZ88" s="74"/>
      <c r="BA88" s="69"/>
      <c r="BB88" s="101"/>
    </row>
    <row r="89" spans="1:54" ht="13.8" x14ac:dyDescent="0.25">
      <c r="A89" s="42" t="s">
        <v>93</v>
      </c>
      <c r="B89" s="51" t="s">
        <v>81</v>
      </c>
      <c r="C89" s="83"/>
      <c r="D89" s="83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3"/>
      <c r="R89" s="83"/>
      <c r="S89" s="83"/>
      <c r="T89" s="83"/>
      <c r="U89" s="84"/>
      <c r="V89" s="14" t="s">
        <v>86</v>
      </c>
      <c r="W89" s="15" t="s">
        <v>54</v>
      </c>
      <c r="X89" s="16" t="s">
        <v>83</v>
      </c>
      <c r="Y89" s="12" t="s">
        <v>84</v>
      </c>
      <c r="Z89" s="12" t="s">
        <v>84</v>
      </c>
      <c r="AA89" s="12" t="s">
        <v>84</v>
      </c>
      <c r="AB89" s="12" t="s">
        <v>84</v>
      </c>
      <c r="AC89" s="12" t="s">
        <v>84</v>
      </c>
      <c r="AD89" s="12" t="s">
        <v>84</v>
      </c>
      <c r="AE89" s="12" t="s">
        <v>84</v>
      </c>
      <c r="AF89" s="12" t="s">
        <v>84</v>
      </c>
      <c r="AG89" s="32">
        <v>44778</v>
      </c>
      <c r="AH89" s="12" t="s">
        <v>84</v>
      </c>
      <c r="AI89" s="32">
        <v>44803</v>
      </c>
      <c r="AJ89" s="32">
        <v>44805</v>
      </c>
      <c r="AK89" s="32">
        <v>44805</v>
      </c>
      <c r="AL89" s="14" t="s">
        <v>50</v>
      </c>
      <c r="AM89" s="79">
        <f t="shared" si="4"/>
        <v>999985</v>
      </c>
      <c r="AN89" s="5">
        <v>999985</v>
      </c>
      <c r="AO89" s="67"/>
      <c r="AP89" s="57">
        <f t="shared" si="5"/>
        <v>999430</v>
      </c>
      <c r="AQ89" s="5">
        <v>999430</v>
      </c>
      <c r="AR89" s="67"/>
      <c r="AS89" s="15" t="s">
        <v>84</v>
      </c>
      <c r="AT89" s="15" t="s">
        <v>84</v>
      </c>
      <c r="AU89" s="15" t="s">
        <v>84</v>
      </c>
      <c r="AV89" s="15" t="s">
        <v>84</v>
      </c>
      <c r="AW89" s="15" t="s">
        <v>84</v>
      </c>
      <c r="AX89" s="15" t="s">
        <v>84</v>
      </c>
      <c r="AY89" s="15" t="s">
        <v>84</v>
      </c>
      <c r="AZ89" s="74"/>
      <c r="BA89" s="69"/>
    </row>
    <row r="90" spans="1:54" ht="13.8" x14ac:dyDescent="0.25">
      <c r="A90" s="42" t="s">
        <v>107</v>
      </c>
      <c r="B90" s="11" t="s">
        <v>105</v>
      </c>
      <c r="C90" s="83"/>
      <c r="D90" s="83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3"/>
      <c r="R90" s="83"/>
      <c r="S90" s="83"/>
      <c r="T90" s="83"/>
      <c r="U90" s="84"/>
      <c r="V90" s="14" t="s">
        <v>86</v>
      </c>
      <c r="W90" s="15" t="s">
        <v>54</v>
      </c>
      <c r="X90" s="16" t="s">
        <v>83</v>
      </c>
      <c r="Y90" s="12" t="s">
        <v>84</v>
      </c>
      <c r="Z90" s="12" t="s">
        <v>84</v>
      </c>
      <c r="AA90" s="12" t="s">
        <v>84</v>
      </c>
      <c r="AB90" s="12" t="s">
        <v>84</v>
      </c>
      <c r="AC90" s="12" t="s">
        <v>84</v>
      </c>
      <c r="AD90" s="12" t="s">
        <v>84</v>
      </c>
      <c r="AE90" s="12" t="s">
        <v>84</v>
      </c>
      <c r="AF90" s="12" t="s">
        <v>84</v>
      </c>
      <c r="AG90" s="32">
        <v>44774</v>
      </c>
      <c r="AH90" s="12" t="s">
        <v>84</v>
      </c>
      <c r="AI90" s="32">
        <v>44803</v>
      </c>
      <c r="AJ90" s="32">
        <v>44805</v>
      </c>
      <c r="AK90" s="32">
        <v>44805</v>
      </c>
      <c r="AL90" s="14" t="s">
        <v>50</v>
      </c>
      <c r="AM90" s="79">
        <f t="shared" si="4"/>
        <v>200000</v>
      </c>
      <c r="AN90" s="5">
        <v>200000</v>
      </c>
      <c r="AO90" s="67"/>
      <c r="AP90" s="57">
        <f t="shared" si="5"/>
        <v>199760</v>
      </c>
      <c r="AQ90" s="5">
        <v>199760</v>
      </c>
      <c r="AR90" s="67"/>
      <c r="AS90" s="15" t="s">
        <v>84</v>
      </c>
      <c r="AT90" s="15" t="s">
        <v>84</v>
      </c>
      <c r="AU90" s="15" t="s">
        <v>84</v>
      </c>
      <c r="AV90" s="15" t="s">
        <v>84</v>
      </c>
      <c r="AW90" s="15" t="s">
        <v>84</v>
      </c>
      <c r="AX90" s="15" t="s">
        <v>84</v>
      </c>
      <c r="AY90" s="15" t="s">
        <v>84</v>
      </c>
      <c r="AZ90" s="74"/>
      <c r="BA90" s="69"/>
    </row>
    <row r="91" spans="1:54" ht="13.8" x14ac:dyDescent="0.25">
      <c r="A91" s="42" t="s">
        <v>118</v>
      </c>
      <c r="B91" s="11" t="s">
        <v>117</v>
      </c>
      <c r="C91" s="83"/>
      <c r="D91" s="83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3"/>
      <c r="R91" s="83"/>
      <c r="S91" s="83"/>
      <c r="T91" s="83"/>
      <c r="U91" s="84"/>
      <c r="V91" s="14" t="s">
        <v>86</v>
      </c>
      <c r="W91" s="15" t="s">
        <v>54</v>
      </c>
      <c r="X91" s="16" t="s">
        <v>83</v>
      </c>
      <c r="Y91" s="12" t="s">
        <v>84</v>
      </c>
      <c r="Z91" s="12" t="s">
        <v>84</v>
      </c>
      <c r="AA91" s="12" t="s">
        <v>84</v>
      </c>
      <c r="AB91" s="12" t="s">
        <v>84</v>
      </c>
      <c r="AC91" s="12" t="s">
        <v>84</v>
      </c>
      <c r="AD91" s="12" t="s">
        <v>84</v>
      </c>
      <c r="AE91" s="12" t="s">
        <v>84</v>
      </c>
      <c r="AF91" s="12" t="s">
        <v>84</v>
      </c>
      <c r="AG91" s="32">
        <v>44771</v>
      </c>
      <c r="AH91" s="12" t="s">
        <v>84</v>
      </c>
      <c r="AI91" s="32">
        <v>44803</v>
      </c>
      <c r="AJ91" s="32">
        <v>44805</v>
      </c>
      <c r="AK91" s="32">
        <v>44805</v>
      </c>
      <c r="AL91" s="14" t="s">
        <v>50</v>
      </c>
      <c r="AM91" s="79">
        <f t="shared" si="4"/>
        <v>100000</v>
      </c>
      <c r="AN91" s="3">
        <v>100000</v>
      </c>
      <c r="AO91" s="67"/>
      <c r="AP91" s="57">
        <f t="shared" si="5"/>
        <v>99700</v>
      </c>
      <c r="AQ91" s="5">
        <v>99700</v>
      </c>
      <c r="AR91" s="67"/>
      <c r="AS91" s="15" t="s">
        <v>84</v>
      </c>
      <c r="AT91" s="15" t="s">
        <v>84</v>
      </c>
      <c r="AU91" s="15" t="s">
        <v>84</v>
      </c>
      <c r="AV91" s="15" t="s">
        <v>84</v>
      </c>
      <c r="AW91" s="15" t="s">
        <v>84</v>
      </c>
      <c r="AX91" s="15" t="s">
        <v>84</v>
      </c>
      <c r="AY91" s="15" t="s">
        <v>84</v>
      </c>
      <c r="AZ91" s="74"/>
      <c r="BA91" s="69"/>
    </row>
    <row r="92" spans="1:54" ht="13.8" x14ac:dyDescent="0.25">
      <c r="A92" s="10" t="s">
        <v>94</v>
      </c>
      <c r="B92" s="11" t="s">
        <v>78</v>
      </c>
      <c r="C92" s="83"/>
      <c r="D92" s="83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3"/>
      <c r="R92" s="83"/>
      <c r="S92" s="83"/>
      <c r="T92" s="83"/>
      <c r="U92" s="84"/>
      <c r="V92" s="14" t="s">
        <v>86</v>
      </c>
      <c r="W92" s="15" t="s">
        <v>54</v>
      </c>
      <c r="X92" s="16" t="s">
        <v>83</v>
      </c>
      <c r="Y92" s="12" t="s">
        <v>84</v>
      </c>
      <c r="Z92" s="12" t="s">
        <v>84</v>
      </c>
      <c r="AA92" s="12" t="s">
        <v>84</v>
      </c>
      <c r="AB92" s="12" t="s">
        <v>84</v>
      </c>
      <c r="AC92" s="12" t="s">
        <v>84</v>
      </c>
      <c r="AD92" s="12" t="s">
        <v>84</v>
      </c>
      <c r="AE92" s="12" t="s">
        <v>84</v>
      </c>
      <c r="AF92" s="12" t="s">
        <v>84</v>
      </c>
      <c r="AG92" s="32">
        <v>44771</v>
      </c>
      <c r="AH92" s="12" t="s">
        <v>84</v>
      </c>
      <c r="AI92" s="32">
        <v>44803</v>
      </c>
      <c r="AJ92" s="32">
        <v>44805</v>
      </c>
      <c r="AK92" s="32">
        <v>44805</v>
      </c>
      <c r="AL92" s="14" t="s">
        <v>50</v>
      </c>
      <c r="AM92" s="79">
        <f t="shared" si="4"/>
        <v>151250</v>
      </c>
      <c r="AN92" s="3">
        <v>151250</v>
      </c>
      <c r="AO92" s="67"/>
      <c r="AP92" s="57">
        <f t="shared" si="5"/>
        <v>150944</v>
      </c>
      <c r="AQ92" s="5">
        <v>150944</v>
      </c>
      <c r="AR92" s="67"/>
      <c r="AS92" s="15" t="s">
        <v>84</v>
      </c>
      <c r="AT92" s="15" t="s">
        <v>84</v>
      </c>
      <c r="AU92" s="15" t="s">
        <v>84</v>
      </c>
      <c r="AV92" s="15" t="s">
        <v>84</v>
      </c>
      <c r="AW92" s="15" t="s">
        <v>84</v>
      </c>
      <c r="AX92" s="15" t="s">
        <v>84</v>
      </c>
      <c r="AY92" s="15" t="s">
        <v>84</v>
      </c>
      <c r="AZ92" s="74"/>
      <c r="BA92" s="69"/>
    </row>
    <row r="93" spans="1:54" ht="13.8" x14ac:dyDescent="0.25">
      <c r="A93" s="10" t="s">
        <v>94</v>
      </c>
      <c r="B93" s="11" t="s">
        <v>78</v>
      </c>
      <c r="C93" s="83"/>
      <c r="D93" s="83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3"/>
      <c r="R93" s="83"/>
      <c r="S93" s="83"/>
      <c r="T93" s="83"/>
      <c r="U93" s="84"/>
      <c r="V93" s="14" t="s">
        <v>86</v>
      </c>
      <c r="W93" s="15" t="s">
        <v>54</v>
      </c>
      <c r="X93" s="16" t="s">
        <v>83</v>
      </c>
      <c r="Y93" s="12" t="s">
        <v>84</v>
      </c>
      <c r="Z93" s="12" t="s">
        <v>84</v>
      </c>
      <c r="AA93" s="12" t="s">
        <v>84</v>
      </c>
      <c r="AB93" s="12" t="s">
        <v>84</v>
      </c>
      <c r="AC93" s="12" t="s">
        <v>84</v>
      </c>
      <c r="AD93" s="12" t="s">
        <v>84</v>
      </c>
      <c r="AE93" s="12" t="s">
        <v>84</v>
      </c>
      <c r="AF93" s="12" t="s">
        <v>84</v>
      </c>
      <c r="AG93" s="32">
        <v>44788</v>
      </c>
      <c r="AH93" s="12" t="s">
        <v>84</v>
      </c>
      <c r="AI93" s="32">
        <v>44813</v>
      </c>
      <c r="AJ93" s="32">
        <v>44818</v>
      </c>
      <c r="AK93" s="32">
        <v>44818</v>
      </c>
      <c r="AL93" s="14" t="s">
        <v>50</v>
      </c>
      <c r="AM93" s="79">
        <f t="shared" si="4"/>
        <v>752788</v>
      </c>
      <c r="AN93" s="3">
        <v>752788</v>
      </c>
      <c r="AO93" s="67"/>
      <c r="AP93" s="57">
        <f t="shared" si="5"/>
        <v>752372</v>
      </c>
      <c r="AQ93" s="5">
        <v>752372</v>
      </c>
      <c r="AR93" s="67"/>
      <c r="AS93" s="15" t="s">
        <v>84</v>
      </c>
      <c r="AT93" s="15" t="s">
        <v>84</v>
      </c>
      <c r="AU93" s="15" t="s">
        <v>84</v>
      </c>
      <c r="AV93" s="15" t="s">
        <v>84</v>
      </c>
      <c r="AW93" s="15" t="s">
        <v>84</v>
      </c>
      <c r="AX93" s="15" t="s">
        <v>84</v>
      </c>
      <c r="AY93" s="15" t="s">
        <v>84</v>
      </c>
      <c r="AZ93" s="74"/>
      <c r="BA93" s="69"/>
    </row>
    <row r="94" spans="1:54" ht="13.8" x14ac:dyDescent="0.25">
      <c r="A94" s="10" t="s">
        <v>99</v>
      </c>
      <c r="B94" s="11" t="s">
        <v>87</v>
      </c>
      <c r="C94" s="83"/>
      <c r="D94" s="83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3"/>
      <c r="R94" s="83"/>
      <c r="S94" s="83"/>
      <c r="T94" s="83"/>
      <c r="U94" s="84"/>
      <c r="V94" s="14" t="s">
        <v>86</v>
      </c>
      <c r="W94" s="15" t="s">
        <v>54</v>
      </c>
      <c r="X94" s="16" t="s">
        <v>83</v>
      </c>
      <c r="Y94" s="12" t="s">
        <v>84</v>
      </c>
      <c r="Z94" s="12" t="s">
        <v>84</v>
      </c>
      <c r="AA94" s="12" t="s">
        <v>84</v>
      </c>
      <c r="AB94" s="12" t="s">
        <v>84</v>
      </c>
      <c r="AC94" s="12" t="s">
        <v>84</v>
      </c>
      <c r="AD94" s="12" t="s">
        <v>84</v>
      </c>
      <c r="AE94" s="12" t="s">
        <v>84</v>
      </c>
      <c r="AF94" s="12" t="s">
        <v>84</v>
      </c>
      <c r="AG94" s="32">
        <v>44788</v>
      </c>
      <c r="AH94" s="12" t="s">
        <v>84</v>
      </c>
      <c r="AI94" s="32">
        <v>44813</v>
      </c>
      <c r="AJ94" s="32">
        <v>44818</v>
      </c>
      <c r="AK94" s="32">
        <v>44818</v>
      </c>
      <c r="AL94" s="14" t="s">
        <v>50</v>
      </c>
      <c r="AM94" s="79">
        <f t="shared" si="4"/>
        <v>943968</v>
      </c>
      <c r="AN94" s="3">
        <v>943968</v>
      </c>
      <c r="AO94" s="67"/>
      <c r="AP94" s="57">
        <f t="shared" si="5"/>
        <v>943505</v>
      </c>
      <c r="AQ94" s="5">
        <v>943505</v>
      </c>
      <c r="AR94" s="67"/>
      <c r="AS94" s="15" t="s">
        <v>84</v>
      </c>
      <c r="AT94" s="15" t="s">
        <v>84</v>
      </c>
      <c r="AU94" s="15" t="s">
        <v>84</v>
      </c>
      <c r="AV94" s="15" t="s">
        <v>84</v>
      </c>
      <c r="AW94" s="15" t="s">
        <v>84</v>
      </c>
      <c r="AX94" s="15" t="s">
        <v>84</v>
      </c>
      <c r="AY94" s="15" t="s">
        <v>84</v>
      </c>
      <c r="AZ94" s="74"/>
      <c r="BA94" s="69"/>
    </row>
    <row r="95" spans="1:54" ht="13.8" x14ac:dyDescent="0.25">
      <c r="A95" s="81" t="s">
        <v>100</v>
      </c>
      <c r="B95" s="78" t="s">
        <v>80</v>
      </c>
      <c r="C95" s="83"/>
      <c r="D95" s="83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3"/>
      <c r="R95" s="83"/>
      <c r="S95" s="83"/>
      <c r="T95" s="83"/>
      <c r="U95" s="84"/>
      <c r="V95" s="14" t="s">
        <v>86</v>
      </c>
      <c r="W95" s="15" t="s">
        <v>54</v>
      </c>
      <c r="X95" s="16" t="s">
        <v>83</v>
      </c>
      <c r="Y95" s="12" t="s">
        <v>84</v>
      </c>
      <c r="Z95" s="12" t="s">
        <v>84</v>
      </c>
      <c r="AA95" s="12" t="s">
        <v>84</v>
      </c>
      <c r="AB95" s="12" t="s">
        <v>84</v>
      </c>
      <c r="AC95" s="12" t="s">
        <v>84</v>
      </c>
      <c r="AD95" s="12" t="s">
        <v>84</v>
      </c>
      <c r="AE95" s="12" t="s">
        <v>84</v>
      </c>
      <c r="AF95" s="12" t="s">
        <v>84</v>
      </c>
      <c r="AG95" s="32">
        <v>44788</v>
      </c>
      <c r="AH95" s="12" t="s">
        <v>84</v>
      </c>
      <c r="AI95" s="32">
        <v>44851</v>
      </c>
      <c r="AJ95" s="32">
        <v>44853</v>
      </c>
      <c r="AK95" s="32">
        <v>44853</v>
      </c>
      <c r="AL95" s="14" t="s">
        <v>50</v>
      </c>
      <c r="AM95" s="79">
        <f t="shared" si="4"/>
        <v>400000</v>
      </c>
      <c r="AN95" s="3">
        <v>400000</v>
      </c>
      <c r="AO95" s="67"/>
      <c r="AP95" s="57">
        <f t="shared" si="5"/>
        <v>399555</v>
      </c>
      <c r="AQ95" s="5">
        <v>399555</v>
      </c>
      <c r="AR95" s="67"/>
      <c r="AS95" s="15" t="s">
        <v>84</v>
      </c>
      <c r="AT95" s="15" t="s">
        <v>84</v>
      </c>
      <c r="AU95" s="15" t="s">
        <v>84</v>
      </c>
      <c r="AV95" s="15" t="s">
        <v>84</v>
      </c>
      <c r="AW95" s="15" t="s">
        <v>84</v>
      </c>
      <c r="AX95" s="15" t="s">
        <v>84</v>
      </c>
      <c r="AY95" s="15" t="s">
        <v>84</v>
      </c>
      <c r="AZ95" s="74"/>
      <c r="BA95" s="69"/>
    </row>
    <row r="96" spans="1:54" ht="13.8" x14ac:dyDescent="0.25">
      <c r="A96" s="81" t="s">
        <v>120</v>
      </c>
      <c r="B96" s="11" t="s">
        <v>119</v>
      </c>
      <c r="C96" s="83"/>
      <c r="D96" s="83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3"/>
      <c r="R96" s="83"/>
      <c r="S96" s="83"/>
      <c r="T96" s="83"/>
      <c r="U96" s="84"/>
      <c r="V96" s="14" t="s">
        <v>86</v>
      </c>
      <c r="W96" s="15" t="s">
        <v>54</v>
      </c>
      <c r="X96" s="16" t="s">
        <v>83</v>
      </c>
      <c r="Y96" s="12" t="s">
        <v>84</v>
      </c>
      <c r="Z96" s="12" t="s">
        <v>84</v>
      </c>
      <c r="AA96" s="12" t="s">
        <v>84</v>
      </c>
      <c r="AB96" s="12" t="s">
        <v>84</v>
      </c>
      <c r="AC96" s="12" t="s">
        <v>84</v>
      </c>
      <c r="AD96" s="12" t="s">
        <v>84</v>
      </c>
      <c r="AE96" s="12" t="s">
        <v>84</v>
      </c>
      <c r="AF96" s="12" t="s">
        <v>84</v>
      </c>
      <c r="AG96" s="32">
        <v>44788</v>
      </c>
      <c r="AH96" s="12" t="s">
        <v>84</v>
      </c>
      <c r="AI96" s="32">
        <v>44813</v>
      </c>
      <c r="AJ96" s="32">
        <v>44818</v>
      </c>
      <c r="AK96" s="32">
        <v>44818</v>
      </c>
      <c r="AL96" s="14" t="s">
        <v>50</v>
      </c>
      <c r="AM96" s="79">
        <f t="shared" si="4"/>
        <v>147150</v>
      </c>
      <c r="AN96" s="3">
        <v>147150</v>
      </c>
      <c r="AO96" s="67"/>
      <c r="AP96" s="57">
        <f t="shared" si="5"/>
        <v>146800</v>
      </c>
      <c r="AQ96" s="5">
        <v>146800</v>
      </c>
      <c r="AR96" s="67"/>
      <c r="AS96" s="15" t="s">
        <v>84</v>
      </c>
      <c r="AT96" s="15" t="s">
        <v>84</v>
      </c>
      <c r="AU96" s="15" t="s">
        <v>84</v>
      </c>
      <c r="AV96" s="15" t="s">
        <v>84</v>
      </c>
      <c r="AW96" s="15" t="s">
        <v>84</v>
      </c>
      <c r="AX96" s="15" t="s">
        <v>84</v>
      </c>
      <c r="AY96" s="15" t="s">
        <v>84</v>
      </c>
      <c r="AZ96" s="74"/>
      <c r="BA96" s="69"/>
    </row>
    <row r="97" spans="1:53" ht="13.8" x14ac:dyDescent="0.25">
      <c r="A97" s="42" t="s">
        <v>107</v>
      </c>
      <c r="B97" s="11" t="s">
        <v>105</v>
      </c>
      <c r="C97" s="83"/>
      <c r="D97" s="83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3"/>
      <c r="R97" s="83"/>
      <c r="S97" s="83"/>
      <c r="T97" s="83"/>
      <c r="U97" s="84"/>
      <c r="V97" s="14" t="s">
        <v>86</v>
      </c>
      <c r="W97" s="15" t="s">
        <v>54</v>
      </c>
      <c r="X97" s="16" t="s">
        <v>83</v>
      </c>
      <c r="Y97" s="12" t="s">
        <v>84</v>
      </c>
      <c r="Z97" s="12" t="s">
        <v>84</v>
      </c>
      <c r="AA97" s="12" t="s">
        <v>84</v>
      </c>
      <c r="AB97" s="12" t="s">
        <v>84</v>
      </c>
      <c r="AC97" s="12" t="s">
        <v>84</v>
      </c>
      <c r="AD97" s="12" t="s">
        <v>84</v>
      </c>
      <c r="AE97" s="12" t="s">
        <v>84</v>
      </c>
      <c r="AF97" s="12" t="s">
        <v>84</v>
      </c>
      <c r="AG97" s="32">
        <v>44795</v>
      </c>
      <c r="AH97" s="12" t="s">
        <v>84</v>
      </c>
      <c r="AI97" s="32">
        <v>44813</v>
      </c>
      <c r="AJ97" s="32">
        <v>44818</v>
      </c>
      <c r="AK97" s="32">
        <v>44818</v>
      </c>
      <c r="AL97" s="14" t="s">
        <v>50</v>
      </c>
      <c r="AM97" s="79">
        <f t="shared" si="4"/>
        <v>899350</v>
      </c>
      <c r="AN97" s="3">
        <v>899350</v>
      </c>
      <c r="AO97" s="67"/>
      <c r="AP97" s="57">
        <f t="shared" si="5"/>
        <v>899045</v>
      </c>
      <c r="AQ97" s="5">
        <v>899045</v>
      </c>
      <c r="AR97" s="67"/>
      <c r="AS97" s="15" t="s">
        <v>84</v>
      </c>
      <c r="AT97" s="15" t="s">
        <v>84</v>
      </c>
      <c r="AU97" s="15" t="s">
        <v>84</v>
      </c>
      <c r="AV97" s="15" t="s">
        <v>84</v>
      </c>
      <c r="AW97" s="15" t="s">
        <v>84</v>
      </c>
      <c r="AX97" s="15" t="s">
        <v>84</v>
      </c>
      <c r="AY97" s="15" t="s">
        <v>84</v>
      </c>
      <c r="AZ97" s="74"/>
      <c r="BA97" s="69"/>
    </row>
    <row r="98" spans="1:53" ht="13.8" x14ac:dyDescent="0.25">
      <c r="A98" s="81" t="s">
        <v>121</v>
      </c>
      <c r="B98" s="78" t="s">
        <v>80</v>
      </c>
      <c r="C98" s="83"/>
      <c r="D98" s="83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3"/>
      <c r="R98" s="83"/>
      <c r="S98" s="83"/>
      <c r="T98" s="83"/>
      <c r="U98" s="84"/>
      <c r="V98" s="14" t="s">
        <v>86</v>
      </c>
      <c r="W98" s="15" t="s">
        <v>54</v>
      </c>
      <c r="X98" s="16" t="s">
        <v>83</v>
      </c>
      <c r="Y98" s="12" t="s">
        <v>84</v>
      </c>
      <c r="Z98" s="12" t="s">
        <v>84</v>
      </c>
      <c r="AA98" s="12" t="s">
        <v>84</v>
      </c>
      <c r="AB98" s="12" t="s">
        <v>84</v>
      </c>
      <c r="AC98" s="12" t="s">
        <v>84</v>
      </c>
      <c r="AD98" s="12" t="s">
        <v>84</v>
      </c>
      <c r="AE98" s="12" t="s">
        <v>84</v>
      </c>
      <c r="AF98" s="12" t="s">
        <v>84</v>
      </c>
      <c r="AG98" s="32">
        <v>44795</v>
      </c>
      <c r="AH98" s="12" t="s">
        <v>84</v>
      </c>
      <c r="AI98" s="32">
        <v>44867</v>
      </c>
      <c r="AJ98" s="32">
        <v>44873</v>
      </c>
      <c r="AK98" s="32">
        <v>44873</v>
      </c>
      <c r="AL98" s="14" t="s">
        <v>50</v>
      </c>
      <c r="AM98" s="79">
        <f t="shared" si="4"/>
        <v>944640</v>
      </c>
      <c r="AN98" s="3">
        <v>944640</v>
      </c>
      <c r="AO98" s="67"/>
      <c r="AP98" s="57">
        <f t="shared" si="5"/>
        <v>944230</v>
      </c>
      <c r="AQ98" s="5">
        <v>944230</v>
      </c>
      <c r="AR98" s="67"/>
      <c r="AS98" s="15" t="s">
        <v>84</v>
      </c>
      <c r="AT98" s="15" t="s">
        <v>84</v>
      </c>
      <c r="AU98" s="15" t="s">
        <v>84</v>
      </c>
      <c r="AV98" s="15" t="s">
        <v>84</v>
      </c>
      <c r="AW98" s="15" t="s">
        <v>84</v>
      </c>
      <c r="AX98" s="15" t="s">
        <v>84</v>
      </c>
      <c r="AY98" s="15" t="s">
        <v>84</v>
      </c>
      <c r="AZ98" s="115"/>
      <c r="BA98" s="69"/>
    </row>
    <row r="99" spans="1:53" ht="13.8" x14ac:dyDescent="0.25">
      <c r="A99" s="42" t="s">
        <v>123</v>
      </c>
      <c r="B99" s="51" t="s">
        <v>122</v>
      </c>
      <c r="C99" s="83"/>
      <c r="D99" s="83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3"/>
      <c r="R99" s="83"/>
      <c r="S99" s="83"/>
      <c r="T99" s="83"/>
      <c r="U99" s="84"/>
      <c r="V99" s="14" t="s">
        <v>86</v>
      </c>
      <c r="W99" s="15" t="s">
        <v>54</v>
      </c>
      <c r="X99" s="16" t="s">
        <v>83</v>
      </c>
      <c r="Y99" s="12" t="s">
        <v>84</v>
      </c>
      <c r="Z99" s="12" t="s">
        <v>84</v>
      </c>
      <c r="AA99" s="12" t="s">
        <v>84</v>
      </c>
      <c r="AB99" s="12" t="s">
        <v>84</v>
      </c>
      <c r="AC99" s="12" t="s">
        <v>84</v>
      </c>
      <c r="AD99" s="12" t="s">
        <v>84</v>
      </c>
      <c r="AE99" s="12" t="s">
        <v>84</v>
      </c>
      <c r="AF99" s="12" t="s">
        <v>84</v>
      </c>
      <c r="AG99" s="32">
        <v>44803</v>
      </c>
      <c r="AH99" s="12" t="s">
        <v>84</v>
      </c>
      <c r="AI99" s="32">
        <v>44851</v>
      </c>
      <c r="AJ99" s="32">
        <v>44853</v>
      </c>
      <c r="AK99" s="32">
        <v>44853</v>
      </c>
      <c r="AL99" s="14" t="s">
        <v>50</v>
      </c>
      <c r="AM99" s="79">
        <f t="shared" si="4"/>
        <v>213486</v>
      </c>
      <c r="AN99" s="3">
        <v>213486</v>
      </c>
      <c r="AO99" s="67"/>
      <c r="AP99" s="57">
        <f t="shared" si="5"/>
        <v>213070</v>
      </c>
      <c r="AQ99" s="5">
        <v>213070</v>
      </c>
      <c r="AR99" s="67"/>
      <c r="AS99" s="15" t="s">
        <v>84</v>
      </c>
      <c r="AT99" s="15" t="s">
        <v>84</v>
      </c>
      <c r="AU99" s="15" t="s">
        <v>84</v>
      </c>
      <c r="AV99" s="15" t="s">
        <v>84</v>
      </c>
      <c r="AW99" s="15" t="s">
        <v>84</v>
      </c>
      <c r="AX99" s="15" t="s">
        <v>84</v>
      </c>
      <c r="AY99" s="15" t="s">
        <v>84</v>
      </c>
      <c r="AZ99" s="74"/>
      <c r="BA99" s="69"/>
    </row>
    <row r="100" spans="1:53" ht="13.8" x14ac:dyDescent="0.25">
      <c r="A100" s="42" t="s">
        <v>107</v>
      </c>
      <c r="B100" s="11" t="s">
        <v>105</v>
      </c>
      <c r="C100" s="83"/>
      <c r="D100" s="83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3"/>
      <c r="R100" s="83"/>
      <c r="S100" s="83"/>
      <c r="T100" s="83"/>
      <c r="U100" s="84"/>
      <c r="V100" s="14" t="s">
        <v>86</v>
      </c>
      <c r="W100" s="15" t="s">
        <v>54</v>
      </c>
      <c r="X100" s="16" t="s">
        <v>83</v>
      </c>
      <c r="Y100" s="12" t="s">
        <v>84</v>
      </c>
      <c r="Z100" s="12" t="s">
        <v>84</v>
      </c>
      <c r="AA100" s="12" t="s">
        <v>84</v>
      </c>
      <c r="AB100" s="12" t="s">
        <v>84</v>
      </c>
      <c r="AC100" s="12" t="s">
        <v>84</v>
      </c>
      <c r="AD100" s="12" t="s">
        <v>84</v>
      </c>
      <c r="AE100" s="12" t="s">
        <v>84</v>
      </c>
      <c r="AF100" s="12" t="s">
        <v>84</v>
      </c>
      <c r="AG100" s="32">
        <v>44809</v>
      </c>
      <c r="AH100" s="12" t="s">
        <v>84</v>
      </c>
      <c r="AI100" s="32">
        <v>44851</v>
      </c>
      <c r="AJ100" s="32">
        <v>44853</v>
      </c>
      <c r="AK100" s="32">
        <v>44853</v>
      </c>
      <c r="AL100" s="14" t="s">
        <v>50</v>
      </c>
      <c r="AM100" s="79">
        <f t="shared" si="4"/>
        <v>299915</v>
      </c>
      <c r="AN100" s="3">
        <v>299915</v>
      </c>
      <c r="AO100" s="67"/>
      <c r="AP100" s="57">
        <f t="shared" si="5"/>
        <v>299575</v>
      </c>
      <c r="AQ100" s="5">
        <v>299575</v>
      </c>
      <c r="AR100" s="67"/>
      <c r="AS100" s="15" t="s">
        <v>84</v>
      </c>
      <c r="AT100" s="15" t="s">
        <v>84</v>
      </c>
      <c r="AU100" s="15" t="s">
        <v>84</v>
      </c>
      <c r="AV100" s="15" t="s">
        <v>84</v>
      </c>
      <c r="AW100" s="15" t="s">
        <v>84</v>
      </c>
      <c r="AX100" s="15" t="s">
        <v>84</v>
      </c>
      <c r="AY100" s="15" t="s">
        <v>84</v>
      </c>
      <c r="AZ100" s="74"/>
      <c r="BA100" s="69"/>
    </row>
    <row r="101" spans="1:53" ht="13.8" x14ac:dyDescent="0.25">
      <c r="A101" s="42" t="s">
        <v>93</v>
      </c>
      <c r="B101" s="51" t="s">
        <v>81</v>
      </c>
      <c r="C101" s="83"/>
      <c r="D101" s="83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3"/>
      <c r="R101" s="83"/>
      <c r="S101" s="83"/>
      <c r="T101" s="83"/>
      <c r="U101" s="84"/>
      <c r="V101" s="14" t="s">
        <v>86</v>
      </c>
      <c r="W101" s="15" t="s">
        <v>54</v>
      </c>
      <c r="X101" s="16" t="s">
        <v>83</v>
      </c>
      <c r="Y101" s="12" t="s">
        <v>84</v>
      </c>
      <c r="Z101" s="12" t="s">
        <v>84</v>
      </c>
      <c r="AA101" s="12" t="s">
        <v>84</v>
      </c>
      <c r="AB101" s="12" t="s">
        <v>84</v>
      </c>
      <c r="AC101" s="12" t="s">
        <v>84</v>
      </c>
      <c r="AD101" s="12" t="s">
        <v>84</v>
      </c>
      <c r="AE101" s="12" t="s">
        <v>84</v>
      </c>
      <c r="AF101" s="12" t="s">
        <v>84</v>
      </c>
      <c r="AG101" s="32">
        <v>44851</v>
      </c>
      <c r="AH101" s="12" t="s">
        <v>84</v>
      </c>
      <c r="AI101" s="32">
        <v>44875</v>
      </c>
      <c r="AJ101" s="32">
        <v>44881</v>
      </c>
      <c r="AK101" s="32">
        <v>44881</v>
      </c>
      <c r="AL101" s="14" t="s">
        <v>50</v>
      </c>
      <c r="AM101" s="79">
        <f t="shared" si="4"/>
        <v>664985</v>
      </c>
      <c r="AN101" s="3">
        <v>664985</v>
      </c>
      <c r="AO101" s="67"/>
      <c r="AP101" s="57">
        <f t="shared" si="5"/>
        <v>664564</v>
      </c>
      <c r="AQ101" s="5">
        <v>664564</v>
      </c>
      <c r="AR101" s="67"/>
      <c r="AS101" s="15" t="s">
        <v>84</v>
      </c>
      <c r="AT101" s="15"/>
      <c r="AU101" s="15"/>
      <c r="AV101" s="15"/>
      <c r="AW101" s="15"/>
      <c r="AX101" s="15"/>
      <c r="AY101" s="15"/>
      <c r="AZ101" s="74"/>
      <c r="BA101" s="69"/>
    </row>
    <row r="102" spans="1:53" ht="13.8" x14ac:dyDescent="0.25">
      <c r="A102" s="10" t="s">
        <v>95</v>
      </c>
      <c r="B102" s="11" t="s">
        <v>89</v>
      </c>
      <c r="C102" s="83"/>
      <c r="D102" s="83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3"/>
      <c r="R102" s="83"/>
      <c r="S102" s="83"/>
      <c r="T102" s="83"/>
      <c r="U102" s="84"/>
      <c r="V102" s="14" t="s">
        <v>86</v>
      </c>
      <c r="W102" s="15" t="s">
        <v>54</v>
      </c>
      <c r="X102" s="16" t="s">
        <v>128</v>
      </c>
      <c r="Y102" s="12" t="s">
        <v>84</v>
      </c>
      <c r="Z102" s="12" t="s">
        <v>84</v>
      </c>
      <c r="AA102" s="12" t="s">
        <v>84</v>
      </c>
      <c r="AB102" s="12" t="s">
        <v>84</v>
      </c>
      <c r="AC102" s="12" t="s">
        <v>84</v>
      </c>
      <c r="AD102" s="12" t="s">
        <v>84</v>
      </c>
      <c r="AE102" s="12" t="s">
        <v>84</v>
      </c>
      <c r="AF102" s="12" t="s">
        <v>84</v>
      </c>
      <c r="AG102" s="32">
        <v>44837</v>
      </c>
      <c r="AH102" s="12" t="s">
        <v>84</v>
      </c>
      <c r="AI102" s="32">
        <v>44875</v>
      </c>
      <c r="AJ102" s="32">
        <v>44881</v>
      </c>
      <c r="AK102" s="32">
        <v>44881</v>
      </c>
      <c r="AL102" s="14" t="s">
        <v>50</v>
      </c>
      <c r="AM102" s="79">
        <f t="shared" si="4"/>
        <v>86000</v>
      </c>
      <c r="AN102" s="3">
        <v>86000</v>
      </c>
      <c r="AO102" s="67"/>
      <c r="AP102" s="57">
        <f t="shared" si="5"/>
        <v>85700</v>
      </c>
      <c r="AQ102" s="5">
        <v>85700</v>
      </c>
      <c r="AR102" s="67"/>
      <c r="AS102" s="15" t="s">
        <v>84</v>
      </c>
      <c r="AT102" s="15"/>
      <c r="AU102" s="15"/>
      <c r="AV102" s="15"/>
      <c r="AW102" s="15"/>
      <c r="AX102" s="15"/>
      <c r="AY102" s="15"/>
      <c r="AZ102" s="74"/>
      <c r="BA102" s="69"/>
    </row>
    <row r="103" spans="1:53" ht="13.8" x14ac:dyDescent="0.25">
      <c r="A103" s="10" t="s">
        <v>96</v>
      </c>
      <c r="B103" s="11" t="s">
        <v>77</v>
      </c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2"/>
      <c r="R103" s="12"/>
      <c r="S103" s="12"/>
      <c r="T103" s="12"/>
      <c r="U103" s="13"/>
      <c r="V103" s="14" t="s">
        <v>86</v>
      </c>
      <c r="W103" s="15" t="s">
        <v>54</v>
      </c>
      <c r="X103" s="16" t="s">
        <v>83</v>
      </c>
      <c r="Y103" s="12" t="s">
        <v>84</v>
      </c>
      <c r="Z103" s="12" t="s">
        <v>84</v>
      </c>
      <c r="AA103" s="12" t="s">
        <v>84</v>
      </c>
      <c r="AB103" s="12" t="s">
        <v>84</v>
      </c>
      <c r="AC103" s="12" t="s">
        <v>84</v>
      </c>
      <c r="AD103" s="12" t="s">
        <v>84</v>
      </c>
      <c r="AE103" s="12" t="s">
        <v>84</v>
      </c>
      <c r="AF103" s="12" t="s">
        <v>84</v>
      </c>
      <c r="AG103" s="32">
        <v>44837</v>
      </c>
      <c r="AH103" s="12" t="s">
        <v>84</v>
      </c>
      <c r="AI103" s="32">
        <v>44875</v>
      </c>
      <c r="AJ103" s="32">
        <v>44881</v>
      </c>
      <c r="AK103" s="32">
        <v>44881</v>
      </c>
      <c r="AL103" s="14" t="s">
        <v>50</v>
      </c>
      <c r="AM103" s="79">
        <f t="shared" si="4"/>
        <v>592500</v>
      </c>
      <c r="AN103" s="3">
        <v>592500</v>
      </c>
      <c r="AO103" s="67"/>
      <c r="AP103" s="57">
        <f t="shared" si="5"/>
        <v>592060</v>
      </c>
      <c r="AQ103" s="5">
        <v>592060</v>
      </c>
      <c r="AR103" s="67"/>
      <c r="AS103" s="15" t="s">
        <v>84</v>
      </c>
      <c r="AT103" s="15"/>
      <c r="AU103" s="15"/>
      <c r="AV103" s="15"/>
      <c r="AW103" s="15"/>
      <c r="AX103" s="15"/>
      <c r="AY103" s="15"/>
      <c r="AZ103" s="74"/>
      <c r="BA103" s="69"/>
    </row>
    <row r="104" spans="1:53" ht="13.8" x14ac:dyDescent="0.25">
      <c r="A104" s="10" t="s">
        <v>97</v>
      </c>
      <c r="B104" s="11" t="s">
        <v>88</v>
      </c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2"/>
      <c r="R104" s="12"/>
      <c r="S104" s="12"/>
      <c r="T104" s="12"/>
      <c r="U104" s="13"/>
      <c r="V104" s="14" t="s">
        <v>86</v>
      </c>
      <c r="W104" s="15" t="s">
        <v>54</v>
      </c>
      <c r="X104" s="16" t="s">
        <v>83</v>
      </c>
      <c r="Y104" s="12" t="s">
        <v>84</v>
      </c>
      <c r="Z104" s="12" t="s">
        <v>84</v>
      </c>
      <c r="AA104" s="12" t="s">
        <v>84</v>
      </c>
      <c r="AB104" s="12" t="s">
        <v>84</v>
      </c>
      <c r="AC104" s="12" t="s">
        <v>84</v>
      </c>
      <c r="AD104" s="12" t="s">
        <v>84</v>
      </c>
      <c r="AE104" s="12" t="s">
        <v>84</v>
      </c>
      <c r="AF104" s="12" t="s">
        <v>84</v>
      </c>
      <c r="AG104" s="32">
        <v>44837</v>
      </c>
      <c r="AH104" s="12" t="s">
        <v>84</v>
      </c>
      <c r="AI104" s="32">
        <v>44875</v>
      </c>
      <c r="AJ104" s="32">
        <v>44881</v>
      </c>
      <c r="AK104" s="32">
        <v>44881</v>
      </c>
      <c r="AL104" s="14" t="s">
        <v>50</v>
      </c>
      <c r="AM104" s="79">
        <f t="shared" si="4"/>
        <v>90000</v>
      </c>
      <c r="AN104" s="3">
        <v>90000</v>
      </c>
      <c r="AO104" s="67"/>
      <c r="AP104" s="57">
        <f t="shared" si="5"/>
        <v>89600</v>
      </c>
      <c r="AQ104" s="5">
        <v>89600</v>
      </c>
      <c r="AR104" s="67"/>
      <c r="AS104" s="15" t="s">
        <v>84</v>
      </c>
      <c r="AT104" s="15"/>
      <c r="AU104" s="15"/>
      <c r="AV104" s="15"/>
      <c r="AW104" s="15"/>
      <c r="AX104" s="15"/>
      <c r="AY104" s="15"/>
      <c r="AZ104" s="74"/>
      <c r="BA104" s="69"/>
    </row>
    <row r="105" spans="1:53" ht="13.8" x14ac:dyDescent="0.25">
      <c r="A105" s="10" t="s">
        <v>98</v>
      </c>
      <c r="B105" s="11" t="s">
        <v>85</v>
      </c>
      <c r="C105" s="83"/>
      <c r="D105" s="83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3"/>
      <c r="R105" s="83"/>
      <c r="S105" s="83"/>
      <c r="T105" s="83"/>
      <c r="U105" s="84"/>
      <c r="V105" s="14" t="s">
        <v>86</v>
      </c>
      <c r="W105" s="15" t="s">
        <v>54</v>
      </c>
      <c r="X105" s="16" t="s">
        <v>83</v>
      </c>
      <c r="Y105" s="12" t="s">
        <v>84</v>
      </c>
      <c r="Z105" s="12" t="s">
        <v>84</v>
      </c>
      <c r="AA105" s="12" t="s">
        <v>84</v>
      </c>
      <c r="AB105" s="12" t="s">
        <v>84</v>
      </c>
      <c r="AC105" s="12" t="s">
        <v>84</v>
      </c>
      <c r="AD105" s="12" t="s">
        <v>84</v>
      </c>
      <c r="AE105" s="12" t="s">
        <v>84</v>
      </c>
      <c r="AF105" s="12" t="s">
        <v>84</v>
      </c>
      <c r="AG105" s="32">
        <v>44837</v>
      </c>
      <c r="AH105" s="12" t="s">
        <v>84</v>
      </c>
      <c r="AI105" s="32">
        <v>44876</v>
      </c>
      <c r="AJ105" s="32">
        <v>44881</v>
      </c>
      <c r="AK105" s="32">
        <v>44881</v>
      </c>
      <c r="AL105" s="14" t="s">
        <v>50</v>
      </c>
      <c r="AM105" s="79">
        <f t="shared" si="4"/>
        <v>744480</v>
      </c>
      <c r="AN105" s="3">
        <v>744480</v>
      </c>
      <c r="AO105" s="67"/>
      <c r="AP105" s="57">
        <f t="shared" si="5"/>
        <v>744060</v>
      </c>
      <c r="AQ105" s="5">
        <v>744060</v>
      </c>
      <c r="AR105" s="67"/>
      <c r="AS105" s="15" t="s">
        <v>84</v>
      </c>
      <c r="AT105" s="15"/>
      <c r="AU105" s="15"/>
      <c r="AV105" s="15"/>
      <c r="AW105" s="15"/>
      <c r="AX105" s="15"/>
      <c r="AY105" s="15"/>
      <c r="AZ105" s="74"/>
      <c r="BA105" s="69"/>
    </row>
    <row r="106" spans="1:53" ht="13.8" x14ac:dyDescent="0.25">
      <c r="A106" s="10" t="s">
        <v>94</v>
      </c>
      <c r="B106" s="11" t="s">
        <v>78</v>
      </c>
      <c r="C106" s="83"/>
      <c r="D106" s="83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3"/>
      <c r="R106" s="83"/>
      <c r="S106" s="83"/>
      <c r="T106" s="83"/>
      <c r="U106" s="84"/>
      <c r="V106" s="14" t="s">
        <v>86</v>
      </c>
      <c r="W106" s="15" t="s">
        <v>54</v>
      </c>
      <c r="X106" s="16" t="s">
        <v>83</v>
      </c>
      <c r="Y106" s="12" t="s">
        <v>84</v>
      </c>
      <c r="Z106" s="12" t="s">
        <v>84</v>
      </c>
      <c r="AA106" s="12" t="s">
        <v>84</v>
      </c>
      <c r="AB106" s="12" t="s">
        <v>84</v>
      </c>
      <c r="AC106" s="12" t="s">
        <v>84</v>
      </c>
      <c r="AD106" s="12" t="s">
        <v>84</v>
      </c>
      <c r="AE106" s="12" t="s">
        <v>84</v>
      </c>
      <c r="AF106" s="12" t="s">
        <v>84</v>
      </c>
      <c r="AG106" s="32">
        <v>44837</v>
      </c>
      <c r="AH106" s="12" t="s">
        <v>84</v>
      </c>
      <c r="AI106" s="32">
        <v>44875</v>
      </c>
      <c r="AJ106" s="32">
        <v>44881</v>
      </c>
      <c r="AK106" s="32">
        <v>44881</v>
      </c>
      <c r="AL106" s="14" t="s">
        <v>50</v>
      </c>
      <c r="AM106" s="79">
        <f t="shared" si="4"/>
        <v>200000</v>
      </c>
      <c r="AN106" s="3">
        <v>200000</v>
      </c>
      <c r="AO106" s="67"/>
      <c r="AP106" s="57">
        <f t="shared" si="5"/>
        <v>199700</v>
      </c>
      <c r="AQ106" s="5">
        <v>199700</v>
      </c>
      <c r="AR106" s="67"/>
      <c r="AS106" s="15" t="s">
        <v>84</v>
      </c>
      <c r="AT106" s="15"/>
      <c r="AU106" s="15"/>
      <c r="AV106" s="15"/>
      <c r="AW106" s="15"/>
      <c r="AX106" s="15"/>
      <c r="AY106" s="15"/>
      <c r="AZ106" s="74"/>
      <c r="BA106" s="69"/>
    </row>
    <row r="107" spans="1:53" ht="13.8" x14ac:dyDescent="0.25">
      <c r="A107" s="42" t="s">
        <v>93</v>
      </c>
      <c r="B107" s="51" t="s">
        <v>81</v>
      </c>
      <c r="C107" s="83"/>
      <c r="D107" s="83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3"/>
      <c r="R107" s="83"/>
      <c r="S107" s="83"/>
      <c r="T107" s="83"/>
      <c r="U107" s="84"/>
      <c r="V107" s="14" t="s">
        <v>86</v>
      </c>
      <c r="W107" s="15" t="s">
        <v>54</v>
      </c>
      <c r="X107" s="16" t="s">
        <v>83</v>
      </c>
      <c r="Y107" s="12" t="s">
        <v>84</v>
      </c>
      <c r="Z107" s="12" t="s">
        <v>84</v>
      </c>
      <c r="AA107" s="12" t="s">
        <v>84</v>
      </c>
      <c r="AB107" s="12" t="s">
        <v>84</v>
      </c>
      <c r="AC107" s="12" t="s">
        <v>84</v>
      </c>
      <c r="AD107" s="12" t="s">
        <v>84</v>
      </c>
      <c r="AE107" s="12" t="s">
        <v>84</v>
      </c>
      <c r="AF107" s="12" t="s">
        <v>84</v>
      </c>
      <c r="AG107" s="32">
        <v>44851</v>
      </c>
      <c r="AH107" s="12" t="s">
        <v>84</v>
      </c>
      <c r="AI107" s="32">
        <v>44875</v>
      </c>
      <c r="AJ107" s="32">
        <v>44881</v>
      </c>
      <c r="AK107" s="32">
        <v>44881</v>
      </c>
      <c r="AL107" s="14" t="s">
        <v>50</v>
      </c>
      <c r="AM107" s="79">
        <f t="shared" si="4"/>
        <v>331000</v>
      </c>
      <c r="AN107" s="3">
        <v>331000</v>
      </c>
      <c r="AO107" s="67"/>
      <c r="AP107" s="57">
        <f t="shared" si="5"/>
        <v>330565</v>
      </c>
      <c r="AQ107" s="5">
        <v>330565</v>
      </c>
      <c r="AR107" s="67"/>
      <c r="AS107" s="15" t="s">
        <v>84</v>
      </c>
      <c r="AT107" s="15"/>
      <c r="AU107" s="15"/>
      <c r="AV107" s="15"/>
      <c r="AW107" s="15"/>
      <c r="AX107" s="15"/>
      <c r="AY107" s="15"/>
      <c r="AZ107" s="74"/>
      <c r="BA107" s="69"/>
    </row>
    <row r="108" spans="1:53" ht="13.8" x14ac:dyDescent="0.25">
      <c r="A108" s="10" t="s">
        <v>99</v>
      </c>
      <c r="B108" s="11" t="s">
        <v>87</v>
      </c>
      <c r="C108" s="83"/>
      <c r="D108" s="83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3"/>
      <c r="R108" s="83"/>
      <c r="S108" s="83"/>
      <c r="T108" s="83"/>
      <c r="U108" s="84"/>
      <c r="V108" s="14" t="s">
        <v>86</v>
      </c>
      <c r="W108" s="15" t="s">
        <v>54</v>
      </c>
      <c r="X108" s="16" t="s">
        <v>83</v>
      </c>
      <c r="Y108" s="12" t="s">
        <v>84</v>
      </c>
      <c r="Z108" s="12" t="s">
        <v>84</v>
      </c>
      <c r="AA108" s="12" t="s">
        <v>84</v>
      </c>
      <c r="AB108" s="12" t="s">
        <v>84</v>
      </c>
      <c r="AC108" s="12" t="s">
        <v>84</v>
      </c>
      <c r="AD108" s="12" t="s">
        <v>84</v>
      </c>
      <c r="AE108" s="12" t="s">
        <v>84</v>
      </c>
      <c r="AF108" s="12" t="s">
        <v>84</v>
      </c>
      <c r="AG108" s="32">
        <v>44841</v>
      </c>
      <c r="AH108" s="12" t="s">
        <v>84</v>
      </c>
      <c r="AI108" s="32">
        <v>44875</v>
      </c>
      <c r="AJ108" s="32">
        <v>44881</v>
      </c>
      <c r="AK108" s="32">
        <v>44881</v>
      </c>
      <c r="AL108" s="14" t="s">
        <v>50</v>
      </c>
      <c r="AM108" s="79">
        <f t="shared" si="4"/>
        <v>500000</v>
      </c>
      <c r="AN108" s="3">
        <v>500000</v>
      </c>
      <c r="AO108" s="67"/>
      <c r="AP108" s="57">
        <f t="shared" si="5"/>
        <v>499575</v>
      </c>
      <c r="AQ108" s="5">
        <v>499575</v>
      </c>
      <c r="AR108" s="67"/>
      <c r="AS108" s="15" t="s">
        <v>84</v>
      </c>
      <c r="AT108" s="15"/>
      <c r="AU108" s="15"/>
      <c r="AV108" s="15"/>
      <c r="AW108" s="15"/>
      <c r="AX108" s="15"/>
      <c r="AY108" s="15"/>
      <c r="AZ108" s="74"/>
      <c r="BA108" s="69"/>
    </row>
    <row r="109" spans="1:53" ht="13.8" x14ac:dyDescent="0.25">
      <c r="A109" s="10" t="s">
        <v>95</v>
      </c>
      <c r="B109" s="11" t="s">
        <v>89</v>
      </c>
      <c r="C109" s="83"/>
      <c r="D109" s="83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3"/>
      <c r="R109" s="83"/>
      <c r="S109" s="83"/>
      <c r="T109" s="83"/>
      <c r="U109" s="84"/>
      <c r="V109" s="14" t="s">
        <v>86</v>
      </c>
      <c r="W109" s="15" t="s">
        <v>54</v>
      </c>
      <c r="X109" s="16" t="s">
        <v>128</v>
      </c>
      <c r="Y109" s="12" t="s">
        <v>84</v>
      </c>
      <c r="Z109" s="12" t="s">
        <v>84</v>
      </c>
      <c r="AA109" s="12" t="s">
        <v>84</v>
      </c>
      <c r="AB109" s="12" t="s">
        <v>84</v>
      </c>
      <c r="AC109" s="12" t="s">
        <v>84</v>
      </c>
      <c r="AD109" s="12" t="s">
        <v>84</v>
      </c>
      <c r="AE109" s="12" t="s">
        <v>84</v>
      </c>
      <c r="AF109" s="12" t="s">
        <v>84</v>
      </c>
      <c r="AG109" s="32">
        <v>44845</v>
      </c>
      <c r="AH109" s="12" t="s">
        <v>84</v>
      </c>
      <c r="AI109" s="32">
        <v>44875</v>
      </c>
      <c r="AJ109" s="32">
        <v>44881</v>
      </c>
      <c r="AK109" s="32">
        <v>44881</v>
      </c>
      <c r="AL109" s="14" t="s">
        <v>50</v>
      </c>
      <c r="AM109" s="79">
        <f t="shared" si="4"/>
        <v>105000</v>
      </c>
      <c r="AN109" s="3">
        <v>105000</v>
      </c>
      <c r="AO109" s="67"/>
      <c r="AP109" s="57">
        <f t="shared" si="5"/>
        <v>104670</v>
      </c>
      <c r="AQ109" s="5">
        <v>104670</v>
      </c>
      <c r="AR109" s="67"/>
      <c r="AS109" s="15" t="s">
        <v>84</v>
      </c>
      <c r="AT109" s="15"/>
      <c r="AU109" s="15"/>
      <c r="AV109" s="15"/>
      <c r="AW109" s="15"/>
      <c r="AX109" s="15"/>
      <c r="AY109" s="15"/>
      <c r="AZ109" s="74"/>
      <c r="BA109" s="69"/>
    </row>
    <row r="110" spans="1:53" ht="13.8" x14ac:dyDescent="0.25">
      <c r="A110" s="10" t="s">
        <v>96</v>
      </c>
      <c r="B110" s="11" t="s">
        <v>77</v>
      </c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2"/>
      <c r="R110" s="12"/>
      <c r="S110" s="12"/>
      <c r="T110" s="12"/>
      <c r="U110" s="13"/>
      <c r="V110" s="14" t="s">
        <v>86</v>
      </c>
      <c r="W110" s="15" t="s">
        <v>54</v>
      </c>
      <c r="X110" s="16" t="s">
        <v>83</v>
      </c>
      <c r="Y110" s="12" t="s">
        <v>84</v>
      </c>
      <c r="Z110" s="12" t="s">
        <v>84</v>
      </c>
      <c r="AA110" s="12" t="s">
        <v>84</v>
      </c>
      <c r="AB110" s="12" t="s">
        <v>84</v>
      </c>
      <c r="AC110" s="12" t="s">
        <v>84</v>
      </c>
      <c r="AD110" s="12" t="s">
        <v>84</v>
      </c>
      <c r="AE110" s="12" t="s">
        <v>84</v>
      </c>
      <c r="AF110" s="12" t="s">
        <v>84</v>
      </c>
      <c r="AG110" s="32">
        <v>44845</v>
      </c>
      <c r="AH110" s="12" t="s">
        <v>84</v>
      </c>
      <c r="AI110" s="32">
        <v>44875</v>
      </c>
      <c r="AJ110" s="32">
        <v>44881</v>
      </c>
      <c r="AK110" s="32">
        <v>44881</v>
      </c>
      <c r="AL110" s="14" t="s">
        <v>50</v>
      </c>
      <c r="AM110" s="79">
        <f t="shared" si="4"/>
        <v>161000</v>
      </c>
      <c r="AN110" s="3">
        <v>161000</v>
      </c>
      <c r="AO110" s="67"/>
      <c r="AP110" s="57">
        <f t="shared" si="5"/>
        <v>160630</v>
      </c>
      <c r="AQ110" s="5">
        <v>160630</v>
      </c>
      <c r="AR110" s="67"/>
      <c r="AS110" s="15" t="s">
        <v>84</v>
      </c>
      <c r="AT110" s="15"/>
      <c r="AU110" s="15"/>
      <c r="AV110" s="15"/>
      <c r="AW110" s="15"/>
      <c r="AX110" s="15"/>
      <c r="AY110" s="15"/>
      <c r="AZ110" s="74"/>
      <c r="BA110" s="69"/>
    </row>
    <row r="111" spans="1:53" ht="13.8" x14ac:dyDescent="0.25">
      <c r="A111" s="10" t="s">
        <v>97</v>
      </c>
      <c r="B111" s="11" t="s">
        <v>88</v>
      </c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2"/>
      <c r="R111" s="12"/>
      <c r="S111" s="12"/>
      <c r="T111" s="12"/>
      <c r="U111" s="13"/>
      <c r="V111" s="14" t="s">
        <v>86</v>
      </c>
      <c r="W111" s="15" t="s">
        <v>54</v>
      </c>
      <c r="X111" s="16" t="s">
        <v>83</v>
      </c>
      <c r="Y111" s="12" t="s">
        <v>84</v>
      </c>
      <c r="Z111" s="12" t="s">
        <v>84</v>
      </c>
      <c r="AA111" s="12" t="s">
        <v>84</v>
      </c>
      <c r="AB111" s="12" t="s">
        <v>84</v>
      </c>
      <c r="AC111" s="12" t="s">
        <v>84</v>
      </c>
      <c r="AD111" s="12" t="s">
        <v>84</v>
      </c>
      <c r="AE111" s="12" t="s">
        <v>84</v>
      </c>
      <c r="AF111" s="12" t="s">
        <v>84</v>
      </c>
      <c r="AG111" s="32">
        <v>44851</v>
      </c>
      <c r="AH111" s="12" t="s">
        <v>84</v>
      </c>
      <c r="AI111" s="32">
        <v>44876</v>
      </c>
      <c r="AJ111" s="32">
        <v>44881</v>
      </c>
      <c r="AK111" s="32">
        <v>44881</v>
      </c>
      <c r="AL111" s="14" t="s">
        <v>50</v>
      </c>
      <c r="AM111" s="79">
        <f t="shared" si="4"/>
        <v>95000</v>
      </c>
      <c r="AN111" s="3">
        <v>95000</v>
      </c>
      <c r="AO111" s="67"/>
      <c r="AP111" s="57">
        <f t="shared" si="5"/>
        <v>94630</v>
      </c>
      <c r="AQ111" s="5">
        <v>94630</v>
      </c>
      <c r="AR111" s="67"/>
      <c r="AS111" s="15" t="s">
        <v>84</v>
      </c>
      <c r="AT111" s="15"/>
      <c r="AU111" s="15"/>
      <c r="AV111" s="15"/>
      <c r="AW111" s="15"/>
      <c r="AX111" s="15"/>
      <c r="AY111" s="15"/>
      <c r="AZ111" s="74"/>
      <c r="BA111" s="69"/>
    </row>
    <row r="112" spans="1:53" ht="13.8" x14ac:dyDescent="0.25">
      <c r="A112" s="10" t="s">
        <v>98</v>
      </c>
      <c r="B112" s="11" t="s">
        <v>85</v>
      </c>
      <c r="C112" s="83"/>
      <c r="D112" s="83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3"/>
      <c r="R112" s="83"/>
      <c r="S112" s="83"/>
      <c r="T112" s="83"/>
      <c r="U112" s="84"/>
      <c r="V112" s="14" t="s">
        <v>86</v>
      </c>
      <c r="W112" s="15" t="s">
        <v>54</v>
      </c>
      <c r="X112" s="16" t="s">
        <v>83</v>
      </c>
      <c r="Y112" s="12" t="s">
        <v>84</v>
      </c>
      <c r="Z112" s="12" t="s">
        <v>84</v>
      </c>
      <c r="AA112" s="12" t="s">
        <v>84</v>
      </c>
      <c r="AB112" s="12" t="s">
        <v>84</v>
      </c>
      <c r="AC112" s="12" t="s">
        <v>84</v>
      </c>
      <c r="AD112" s="12" t="s">
        <v>84</v>
      </c>
      <c r="AE112" s="12" t="s">
        <v>84</v>
      </c>
      <c r="AF112" s="12" t="s">
        <v>84</v>
      </c>
      <c r="AG112" s="32">
        <v>44845</v>
      </c>
      <c r="AH112" s="12" t="s">
        <v>84</v>
      </c>
      <c r="AI112" s="32">
        <v>44875</v>
      </c>
      <c r="AJ112" s="32">
        <v>44881</v>
      </c>
      <c r="AK112" s="32">
        <v>44881</v>
      </c>
      <c r="AL112" s="14" t="s">
        <v>50</v>
      </c>
      <c r="AM112" s="79">
        <f t="shared" si="4"/>
        <v>366000</v>
      </c>
      <c r="AN112" s="3">
        <v>366000</v>
      </c>
      <c r="AO112" s="67"/>
      <c r="AP112" s="57">
        <f t="shared" si="5"/>
        <v>365575</v>
      </c>
      <c r="AQ112" s="5">
        <v>365575</v>
      </c>
      <c r="AR112" s="67"/>
      <c r="AS112" s="15" t="s">
        <v>84</v>
      </c>
      <c r="AT112" s="15"/>
      <c r="AU112" s="15"/>
      <c r="AV112" s="15"/>
      <c r="AW112" s="15"/>
      <c r="AX112" s="15"/>
      <c r="AY112" s="15"/>
      <c r="AZ112" s="74"/>
      <c r="BA112" s="69"/>
    </row>
    <row r="113" spans="1:54" ht="13.8" x14ac:dyDescent="0.25">
      <c r="A113" s="81" t="s">
        <v>121</v>
      </c>
      <c r="B113" s="78" t="s">
        <v>80</v>
      </c>
      <c r="C113" s="83"/>
      <c r="D113" s="83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3"/>
      <c r="R113" s="83"/>
      <c r="S113" s="83"/>
      <c r="T113" s="83"/>
      <c r="U113" s="84"/>
      <c r="V113" s="14" t="s">
        <v>86</v>
      </c>
      <c r="W113" s="15" t="s">
        <v>54</v>
      </c>
      <c r="X113" s="16" t="s">
        <v>83</v>
      </c>
      <c r="Y113" s="12" t="s">
        <v>84</v>
      </c>
      <c r="Z113" s="12" t="s">
        <v>84</v>
      </c>
      <c r="AA113" s="12" t="s">
        <v>84</v>
      </c>
      <c r="AB113" s="12" t="s">
        <v>84</v>
      </c>
      <c r="AC113" s="12" t="s">
        <v>84</v>
      </c>
      <c r="AD113" s="12" t="s">
        <v>84</v>
      </c>
      <c r="AE113" s="12" t="s">
        <v>84</v>
      </c>
      <c r="AF113" s="12" t="s">
        <v>84</v>
      </c>
      <c r="AG113" s="32">
        <v>44845</v>
      </c>
      <c r="AH113" s="12" t="s">
        <v>84</v>
      </c>
      <c r="AI113" s="32">
        <v>44909</v>
      </c>
      <c r="AJ113" s="32">
        <v>44914</v>
      </c>
      <c r="AK113" s="32">
        <v>44914</v>
      </c>
      <c r="AL113" s="14" t="s">
        <v>50</v>
      </c>
      <c r="AM113" s="79">
        <f t="shared" si="4"/>
        <v>277700</v>
      </c>
      <c r="AN113" s="3">
        <v>277700</v>
      </c>
      <c r="AO113" s="67"/>
      <c r="AP113" s="57">
        <f t="shared" si="5"/>
        <v>276655</v>
      </c>
      <c r="AQ113" s="5">
        <v>276655</v>
      </c>
      <c r="AR113" s="67"/>
      <c r="AS113" s="15" t="s">
        <v>84</v>
      </c>
      <c r="AT113" s="15"/>
      <c r="AU113" s="15"/>
      <c r="AV113" s="15"/>
      <c r="AW113" s="15"/>
      <c r="AX113" s="15"/>
      <c r="AY113" s="15"/>
      <c r="AZ113" s="74"/>
      <c r="BA113" s="69"/>
    </row>
    <row r="114" spans="1:54" ht="13.8" x14ac:dyDescent="0.25">
      <c r="A114" s="10" t="s">
        <v>94</v>
      </c>
      <c r="B114" s="11" t="s">
        <v>78</v>
      </c>
      <c r="C114" s="83"/>
      <c r="D114" s="83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3"/>
      <c r="R114" s="83"/>
      <c r="S114" s="83"/>
      <c r="T114" s="83"/>
      <c r="U114" s="84"/>
      <c r="V114" s="14" t="s">
        <v>86</v>
      </c>
      <c r="W114" s="15" t="s">
        <v>54</v>
      </c>
      <c r="X114" s="16" t="s">
        <v>83</v>
      </c>
      <c r="Y114" s="12" t="s">
        <v>84</v>
      </c>
      <c r="Z114" s="12" t="s">
        <v>84</v>
      </c>
      <c r="AA114" s="12" t="s">
        <v>84</v>
      </c>
      <c r="AB114" s="12" t="s">
        <v>84</v>
      </c>
      <c r="AC114" s="12" t="s">
        <v>84</v>
      </c>
      <c r="AD114" s="12" t="s">
        <v>84</v>
      </c>
      <c r="AE114" s="12" t="s">
        <v>84</v>
      </c>
      <c r="AF114" s="12" t="s">
        <v>84</v>
      </c>
      <c r="AG114" s="32">
        <v>44859</v>
      </c>
      <c r="AH114" s="12" t="s">
        <v>84</v>
      </c>
      <c r="AI114" s="32">
        <v>44883</v>
      </c>
      <c r="AJ114" s="32">
        <v>44888</v>
      </c>
      <c r="AK114" s="32">
        <v>44888</v>
      </c>
      <c r="AL114" s="14" t="s">
        <v>50</v>
      </c>
      <c r="AM114" s="79">
        <f t="shared" si="4"/>
        <v>300000</v>
      </c>
      <c r="AN114" s="3">
        <v>300000</v>
      </c>
      <c r="AO114" s="67"/>
      <c r="AP114" s="57">
        <f t="shared" si="5"/>
        <v>299625</v>
      </c>
      <c r="AQ114" s="5">
        <v>299625</v>
      </c>
      <c r="AR114" s="67"/>
      <c r="AS114" s="15" t="s">
        <v>84</v>
      </c>
      <c r="AT114" s="15"/>
      <c r="AU114" s="15"/>
      <c r="AV114" s="15"/>
      <c r="AW114" s="15"/>
      <c r="AX114" s="15"/>
      <c r="AY114" s="15"/>
      <c r="AZ114" s="74"/>
      <c r="BA114" s="69"/>
    </row>
    <row r="115" spans="1:54" ht="13.8" x14ac:dyDescent="0.25">
      <c r="A115" s="10" t="s">
        <v>99</v>
      </c>
      <c r="B115" s="11" t="s">
        <v>87</v>
      </c>
      <c r="C115" s="83"/>
      <c r="D115" s="83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3"/>
      <c r="R115" s="83"/>
      <c r="S115" s="83"/>
      <c r="T115" s="83"/>
      <c r="U115" s="84"/>
      <c r="V115" s="14" t="s">
        <v>86</v>
      </c>
      <c r="W115" s="15" t="s">
        <v>54</v>
      </c>
      <c r="X115" s="16" t="s">
        <v>83</v>
      </c>
      <c r="Y115" s="12" t="s">
        <v>84</v>
      </c>
      <c r="Z115" s="12" t="s">
        <v>84</v>
      </c>
      <c r="AA115" s="12" t="s">
        <v>84</v>
      </c>
      <c r="AB115" s="12" t="s">
        <v>84</v>
      </c>
      <c r="AC115" s="12" t="s">
        <v>84</v>
      </c>
      <c r="AD115" s="12" t="s">
        <v>84</v>
      </c>
      <c r="AE115" s="12" t="s">
        <v>84</v>
      </c>
      <c r="AF115" s="12" t="s">
        <v>84</v>
      </c>
      <c r="AG115" s="32">
        <v>44851</v>
      </c>
      <c r="AH115" s="12" t="s">
        <v>84</v>
      </c>
      <c r="AI115" s="32">
        <v>44876</v>
      </c>
      <c r="AJ115" s="32">
        <v>44881</v>
      </c>
      <c r="AK115" s="32">
        <v>44881</v>
      </c>
      <c r="AL115" s="14" t="s">
        <v>50</v>
      </c>
      <c r="AM115" s="79">
        <f t="shared" si="4"/>
        <v>150000</v>
      </c>
      <c r="AN115" s="3">
        <v>150000</v>
      </c>
      <c r="AO115" s="67"/>
      <c r="AP115" s="57">
        <f t="shared" si="5"/>
        <v>149691</v>
      </c>
      <c r="AQ115" s="5">
        <v>149691</v>
      </c>
      <c r="AR115" s="67"/>
      <c r="AS115" s="15" t="s">
        <v>84</v>
      </c>
      <c r="AT115" s="15"/>
      <c r="AU115" s="15"/>
      <c r="AV115" s="15"/>
      <c r="AW115" s="15"/>
      <c r="AX115" s="15"/>
      <c r="AY115" s="15"/>
      <c r="AZ115" s="74"/>
      <c r="BA115" s="69"/>
    </row>
    <row r="116" spans="1:54" ht="13.8" x14ac:dyDescent="0.25">
      <c r="A116" s="10" t="s">
        <v>94</v>
      </c>
      <c r="B116" s="11" t="s">
        <v>78</v>
      </c>
      <c r="C116" s="83"/>
      <c r="D116" s="83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3"/>
      <c r="R116" s="83"/>
      <c r="S116" s="83"/>
      <c r="T116" s="83"/>
      <c r="U116" s="84"/>
      <c r="V116" s="14" t="s">
        <v>86</v>
      </c>
      <c r="W116" s="15" t="s">
        <v>54</v>
      </c>
      <c r="X116" s="16" t="s">
        <v>83</v>
      </c>
      <c r="Y116" s="12" t="s">
        <v>84</v>
      </c>
      <c r="Z116" s="12" t="s">
        <v>84</v>
      </c>
      <c r="AA116" s="12" t="s">
        <v>84</v>
      </c>
      <c r="AB116" s="12" t="s">
        <v>84</v>
      </c>
      <c r="AC116" s="12" t="s">
        <v>84</v>
      </c>
      <c r="AD116" s="12" t="s">
        <v>84</v>
      </c>
      <c r="AE116" s="12" t="s">
        <v>84</v>
      </c>
      <c r="AF116" s="12" t="s">
        <v>84</v>
      </c>
      <c r="AG116" s="32">
        <v>44859</v>
      </c>
      <c r="AH116" s="12" t="s">
        <v>84</v>
      </c>
      <c r="AI116" s="32">
        <v>44883</v>
      </c>
      <c r="AJ116" s="32">
        <v>44888</v>
      </c>
      <c r="AK116" s="32">
        <v>44888</v>
      </c>
      <c r="AL116" s="14" t="s">
        <v>50</v>
      </c>
      <c r="AM116" s="79">
        <f t="shared" si="4"/>
        <v>132040</v>
      </c>
      <c r="AN116" s="3">
        <v>132040</v>
      </c>
      <c r="AO116" s="67"/>
      <c r="AP116" s="57">
        <f t="shared" si="5"/>
        <v>131660</v>
      </c>
      <c r="AQ116" s="5">
        <v>131660</v>
      </c>
      <c r="AR116" s="67"/>
      <c r="AS116" s="15" t="s">
        <v>84</v>
      </c>
      <c r="AT116" s="15"/>
      <c r="AU116" s="15"/>
      <c r="AV116" s="15"/>
      <c r="AW116" s="15"/>
      <c r="AX116" s="15"/>
      <c r="AY116" s="15"/>
      <c r="AZ116" s="74"/>
      <c r="BA116" s="69"/>
    </row>
    <row r="117" spans="1:54" ht="13.8" x14ac:dyDescent="0.25">
      <c r="A117" s="10" t="s">
        <v>123</v>
      </c>
      <c r="B117" s="11" t="s">
        <v>122</v>
      </c>
      <c r="C117" s="83"/>
      <c r="D117" s="83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3"/>
      <c r="R117" s="83"/>
      <c r="S117" s="83"/>
      <c r="T117" s="83"/>
      <c r="U117" s="84"/>
      <c r="V117" s="14" t="s">
        <v>86</v>
      </c>
      <c r="W117" s="15" t="s">
        <v>54</v>
      </c>
      <c r="X117" s="16" t="s">
        <v>83</v>
      </c>
      <c r="Y117" s="12" t="s">
        <v>84</v>
      </c>
      <c r="Z117" s="12" t="s">
        <v>84</v>
      </c>
      <c r="AA117" s="12" t="s">
        <v>84</v>
      </c>
      <c r="AB117" s="12" t="s">
        <v>84</v>
      </c>
      <c r="AC117" s="12" t="s">
        <v>84</v>
      </c>
      <c r="AD117" s="12" t="s">
        <v>84</v>
      </c>
      <c r="AE117" s="12" t="s">
        <v>84</v>
      </c>
      <c r="AF117" s="12" t="s">
        <v>84</v>
      </c>
      <c r="AG117" s="32">
        <v>44859</v>
      </c>
      <c r="AH117" s="12" t="s">
        <v>84</v>
      </c>
      <c r="AI117" s="32">
        <v>44883</v>
      </c>
      <c r="AJ117" s="32">
        <v>44888</v>
      </c>
      <c r="AK117" s="32">
        <v>44888</v>
      </c>
      <c r="AL117" s="14" t="s">
        <v>50</v>
      </c>
      <c r="AM117" s="79">
        <f t="shared" si="4"/>
        <v>990380</v>
      </c>
      <c r="AN117" s="3">
        <v>990380</v>
      </c>
      <c r="AO117" s="67"/>
      <c r="AP117" s="57">
        <f t="shared" si="5"/>
        <v>989580</v>
      </c>
      <c r="AQ117" s="5">
        <v>989580</v>
      </c>
      <c r="AR117" s="67"/>
      <c r="AS117" s="15" t="s">
        <v>84</v>
      </c>
      <c r="AT117" s="15"/>
      <c r="AU117" s="15"/>
      <c r="AV117" s="15"/>
      <c r="AW117" s="15"/>
      <c r="AX117" s="15"/>
      <c r="AY117" s="15"/>
      <c r="AZ117" s="74"/>
      <c r="BA117" s="69"/>
    </row>
    <row r="118" spans="1:54" ht="13.8" x14ac:dyDescent="0.25">
      <c r="A118" s="10" t="s">
        <v>123</v>
      </c>
      <c r="B118" s="11" t="s">
        <v>122</v>
      </c>
      <c r="C118" s="83"/>
      <c r="D118" s="83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3"/>
      <c r="R118" s="83"/>
      <c r="S118" s="83"/>
      <c r="T118" s="83"/>
      <c r="U118" s="84"/>
      <c r="V118" s="14" t="s">
        <v>86</v>
      </c>
      <c r="W118" s="15" t="s">
        <v>54</v>
      </c>
      <c r="X118" s="16" t="s">
        <v>83</v>
      </c>
      <c r="Y118" s="12" t="s">
        <v>84</v>
      </c>
      <c r="Z118" s="12" t="s">
        <v>84</v>
      </c>
      <c r="AA118" s="12" t="s">
        <v>84</v>
      </c>
      <c r="AB118" s="12" t="s">
        <v>84</v>
      </c>
      <c r="AC118" s="12" t="s">
        <v>84</v>
      </c>
      <c r="AD118" s="12" t="s">
        <v>84</v>
      </c>
      <c r="AE118" s="12" t="s">
        <v>84</v>
      </c>
      <c r="AF118" s="12" t="s">
        <v>84</v>
      </c>
      <c r="AG118" s="32">
        <v>44872</v>
      </c>
      <c r="AH118" s="12" t="s">
        <v>84</v>
      </c>
      <c r="AI118" s="32">
        <v>44902</v>
      </c>
      <c r="AJ118" s="32">
        <v>44907</v>
      </c>
      <c r="AK118" s="32">
        <v>44907</v>
      </c>
      <c r="AL118" s="14" t="s">
        <v>50</v>
      </c>
      <c r="AM118" s="79">
        <f t="shared" si="4"/>
        <v>199985</v>
      </c>
      <c r="AN118" s="3">
        <v>199985</v>
      </c>
      <c r="AO118" s="67"/>
      <c r="AP118" s="57">
        <f t="shared" si="5"/>
        <v>199575</v>
      </c>
      <c r="AQ118" s="5">
        <v>199575</v>
      </c>
      <c r="AR118" s="67"/>
      <c r="AS118" s="15" t="s">
        <v>84</v>
      </c>
      <c r="AT118" s="15"/>
      <c r="AU118" s="15"/>
      <c r="AV118" s="15"/>
      <c r="AW118" s="15"/>
      <c r="AX118" s="15"/>
      <c r="AY118" s="15"/>
      <c r="AZ118" s="74"/>
      <c r="BA118" s="69"/>
      <c r="BB118" s="113"/>
    </row>
    <row r="119" spans="1:54" ht="13.8" x14ac:dyDescent="0.25">
      <c r="A119" s="42" t="s">
        <v>107</v>
      </c>
      <c r="B119" s="11" t="s">
        <v>105</v>
      </c>
      <c r="C119" s="83"/>
      <c r="D119" s="83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3"/>
      <c r="R119" s="83"/>
      <c r="S119" s="83"/>
      <c r="T119" s="83"/>
      <c r="U119" s="84"/>
      <c r="V119" s="14" t="s">
        <v>86</v>
      </c>
      <c r="W119" s="15" t="s">
        <v>54</v>
      </c>
      <c r="X119" s="16" t="s">
        <v>83</v>
      </c>
      <c r="Y119" s="12" t="s">
        <v>84</v>
      </c>
      <c r="Z119" s="12" t="s">
        <v>84</v>
      </c>
      <c r="AA119" s="12" t="s">
        <v>84</v>
      </c>
      <c r="AB119" s="12" t="s">
        <v>84</v>
      </c>
      <c r="AC119" s="12" t="s">
        <v>84</v>
      </c>
      <c r="AD119" s="12" t="s">
        <v>84</v>
      </c>
      <c r="AE119" s="12" t="s">
        <v>84</v>
      </c>
      <c r="AF119" s="12" t="s">
        <v>84</v>
      </c>
      <c r="AG119" s="32">
        <v>44859</v>
      </c>
      <c r="AH119" s="12" t="s">
        <v>84</v>
      </c>
      <c r="AI119" s="32">
        <v>44893</v>
      </c>
      <c r="AJ119" s="32">
        <v>44896</v>
      </c>
      <c r="AK119" s="32">
        <v>44896</v>
      </c>
      <c r="AL119" s="14" t="s">
        <v>50</v>
      </c>
      <c r="AM119" s="79">
        <f t="shared" si="4"/>
        <v>825293</v>
      </c>
      <c r="AN119" s="3">
        <v>825293</v>
      </c>
      <c r="AO119" s="67"/>
      <c r="AP119" s="57">
        <f t="shared" si="5"/>
        <v>824684</v>
      </c>
      <c r="AQ119" s="5">
        <v>824684</v>
      </c>
      <c r="AR119" s="67"/>
      <c r="AS119" s="15" t="s">
        <v>84</v>
      </c>
      <c r="AT119" s="15"/>
      <c r="AU119" s="15"/>
      <c r="AV119" s="15"/>
      <c r="AW119" s="15"/>
      <c r="AX119" s="15"/>
      <c r="AY119" s="15"/>
      <c r="AZ119" s="74"/>
      <c r="BA119" s="69"/>
      <c r="BB119" s="113"/>
    </row>
    <row r="120" spans="1:54" ht="13.8" x14ac:dyDescent="0.25">
      <c r="A120" s="10" t="s">
        <v>99</v>
      </c>
      <c r="B120" s="11" t="s">
        <v>87</v>
      </c>
      <c r="C120" s="83"/>
      <c r="D120" s="83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3"/>
      <c r="R120" s="83"/>
      <c r="S120" s="83"/>
      <c r="T120" s="83"/>
      <c r="U120" s="84"/>
      <c r="V120" s="14" t="s">
        <v>86</v>
      </c>
      <c r="W120" s="15" t="s">
        <v>54</v>
      </c>
      <c r="X120" s="16" t="s">
        <v>83</v>
      </c>
      <c r="Y120" s="12" t="s">
        <v>84</v>
      </c>
      <c r="Z120" s="12" t="s">
        <v>84</v>
      </c>
      <c r="AA120" s="12" t="s">
        <v>84</v>
      </c>
      <c r="AB120" s="12" t="s">
        <v>84</v>
      </c>
      <c r="AC120" s="12" t="s">
        <v>84</v>
      </c>
      <c r="AD120" s="12" t="s">
        <v>84</v>
      </c>
      <c r="AE120" s="12" t="s">
        <v>84</v>
      </c>
      <c r="AF120" s="12" t="s">
        <v>84</v>
      </c>
      <c r="AG120" s="32">
        <v>44886</v>
      </c>
      <c r="AH120" s="12" t="s">
        <v>84</v>
      </c>
      <c r="AI120" s="32">
        <v>44909</v>
      </c>
      <c r="AJ120" s="32">
        <v>44914</v>
      </c>
      <c r="AK120" s="32">
        <v>44914</v>
      </c>
      <c r="AL120" s="14" t="s">
        <v>50</v>
      </c>
      <c r="AM120" s="79">
        <f t="shared" si="4"/>
        <v>517453</v>
      </c>
      <c r="AN120" s="3">
        <v>517453</v>
      </c>
      <c r="AO120" s="67"/>
      <c r="AP120" s="57">
        <f t="shared" si="5"/>
        <v>516574</v>
      </c>
      <c r="AQ120" s="5">
        <v>516574</v>
      </c>
      <c r="AR120" s="67"/>
      <c r="AS120" s="15" t="s">
        <v>84</v>
      </c>
      <c r="AT120" s="15" t="s">
        <v>84</v>
      </c>
      <c r="AU120" s="15" t="s">
        <v>84</v>
      </c>
      <c r="AV120" s="15" t="s">
        <v>84</v>
      </c>
      <c r="AW120" s="15" t="s">
        <v>84</v>
      </c>
      <c r="AX120" s="15" t="s">
        <v>84</v>
      </c>
      <c r="AY120" s="15" t="s">
        <v>84</v>
      </c>
      <c r="AZ120" s="74"/>
      <c r="BA120" s="69"/>
    </row>
    <row r="121" spans="1:54" ht="13.8" x14ac:dyDescent="0.25">
      <c r="A121" s="42" t="s">
        <v>126</v>
      </c>
      <c r="B121" s="11" t="s">
        <v>127</v>
      </c>
      <c r="C121" s="83"/>
      <c r="D121" s="83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3"/>
      <c r="R121" s="83"/>
      <c r="S121" s="83"/>
      <c r="T121" s="83"/>
      <c r="U121" s="84"/>
      <c r="V121" s="14" t="s">
        <v>86</v>
      </c>
      <c r="W121" s="15" t="s">
        <v>54</v>
      </c>
      <c r="X121" s="16" t="s">
        <v>83</v>
      </c>
      <c r="Y121" s="12" t="s">
        <v>84</v>
      </c>
      <c r="Z121" s="12" t="s">
        <v>84</v>
      </c>
      <c r="AA121" s="12" t="s">
        <v>84</v>
      </c>
      <c r="AB121" s="12" t="s">
        <v>84</v>
      </c>
      <c r="AC121" s="12" t="s">
        <v>84</v>
      </c>
      <c r="AD121" s="12" t="s">
        <v>84</v>
      </c>
      <c r="AE121" s="12" t="s">
        <v>84</v>
      </c>
      <c r="AF121" s="12" t="s">
        <v>84</v>
      </c>
      <c r="AG121" s="32">
        <v>44886</v>
      </c>
      <c r="AH121" s="12" t="s">
        <v>84</v>
      </c>
      <c r="AI121" s="32">
        <v>44909</v>
      </c>
      <c r="AJ121" s="32">
        <v>44914</v>
      </c>
      <c r="AK121" s="32">
        <v>44914</v>
      </c>
      <c r="AL121" s="14" t="s">
        <v>50</v>
      </c>
      <c r="AM121" s="79">
        <f t="shared" si="4"/>
        <v>75600</v>
      </c>
      <c r="AN121" s="3">
        <v>75600</v>
      </c>
      <c r="AO121" s="67"/>
      <c r="AP121" s="57">
        <f t="shared" si="5"/>
        <v>75150</v>
      </c>
      <c r="AQ121" s="5">
        <v>75150</v>
      </c>
      <c r="AR121" s="67"/>
      <c r="AS121" s="15" t="s">
        <v>84</v>
      </c>
      <c r="AT121" s="15" t="s">
        <v>84</v>
      </c>
      <c r="AU121" s="15" t="s">
        <v>84</v>
      </c>
      <c r="AV121" s="15" t="s">
        <v>84</v>
      </c>
      <c r="AW121" s="15" t="s">
        <v>84</v>
      </c>
      <c r="AX121" s="15" t="s">
        <v>84</v>
      </c>
      <c r="AY121" s="15" t="s">
        <v>84</v>
      </c>
      <c r="AZ121" s="74"/>
      <c r="BA121" s="69"/>
    </row>
    <row r="122" spans="1:54" ht="13.8" x14ac:dyDescent="0.25">
      <c r="A122" s="42" t="s">
        <v>107</v>
      </c>
      <c r="B122" s="11" t="s">
        <v>105</v>
      </c>
      <c r="C122" s="83"/>
      <c r="D122" s="83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3"/>
      <c r="R122" s="83"/>
      <c r="S122" s="83"/>
      <c r="T122" s="83"/>
      <c r="U122" s="84"/>
      <c r="V122" s="14" t="s">
        <v>86</v>
      </c>
      <c r="W122" s="15" t="s">
        <v>54</v>
      </c>
      <c r="X122" s="16" t="s">
        <v>83</v>
      </c>
      <c r="Y122" s="12" t="s">
        <v>84</v>
      </c>
      <c r="Z122" s="12" t="s">
        <v>84</v>
      </c>
      <c r="AA122" s="12" t="s">
        <v>84</v>
      </c>
      <c r="AB122" s="12" t="s">
        <v>84</v>
      </c>
      <c r="AC122" s="12" t="s">
        <v>84</v>
      </c>
      <c r="AD122" s="12" t="s">
        <v>84</v>
      </c>
      <c r="AE122" s="12" t="s">
        <v>84</v>
      </c>
      <c r="AF122" s="12" t="s">
        <v>84</v>
      </c>
      <c r="AG122" s="32">
        <v>44886</v>
      </c>
      <c r="AH122" s="12" t="s">
        <v>84</v>
      </c>
      <c r="AI122" s="32">
        <v>44909</v>
      </c>
      <c r="AJ122" s="32">
        <v>44914</v>
      </c>
      <c r="AK122" s="32">
        <v>44914</v>
      </c>
      <c r="AL122" s="14" t="s">
        <v>50</v>
      </c>
      <c r="AM122" s="79">
        <f t="shared" si="4"/>
        <v>149500</v>
      </c>
      <c r="AN122" s="3">
        <v>149500</v>
      </c>
      <c r="AO122" s="67"/>
      <c r="AP122" s="57">
        <f t="shared" si="5"/>
        <v>149120</v>
      </c>
      <c r="AQ122" s="5">
        <v>149120</v>
      </c>
      <c r="AR122" s="67"/>
      <c r="AS122" s="15" t="s">
        <v>84</v>
      </c>
      <c r="AT122" s="15" t="s">
        <v>84</v>
      </c>
      <c r="AU122" s="15" t="s">
        <v>84</v>
      </c>
      <c r="AV122" s="15" t="s">
        <v>84</v>
      </c>
      <c r="AW122" s="15" t="s">
        <v>84</v>
      </c>
      <c r="AX122" s="15" t="s">
        <v>84</v>
      </c>
      <c r="AY122" s="15" t="s">
        <v>84</v>
      </c>
      <c r="AZ122" s="74"/>
      <c r="BA122" s="69"/>
    </row>
    <row r="123" spans="1:54" ht="13.8" x14ac:dyDescent="0.25">
      <c r="A123" s="152" t="s">
        <v>125</v>
      </c>
      <c r="B123" s="51" t="s">
        <v>124</v>
      </c>
      <c r="C123" s="83"/>
      <c r="D123" s="83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3"/>
      <c r="R123" s="83"/>
      <c r="S123" s="83"/>
      <c r="T123" s="83"/>
      <c r="U123" s="84"/>
      <c r="V123" s="52" t="s">
        <v>86</v>
      </c>
      <c r="W123" s="53" t="s">
        <v>54</v>
      </c>
      <c r="X123" s="54" t="s">
        <v>83</v>
      </c>
      <c r="Y123" s="143" t="s">
        <v>84</v>
      </c>
      <c r="Z123" s="143" t="s">
        <v>84</v>
      </c>
      <c r="AA123" s="143" t="s">
        <v>84</v>
      </c>
      <c r="AB123" s="143" t="s">
        <v>84</v>
      </c>
      <c r="AC123" s="143" t="s">
        <v>84</v>
      </c>
      <c r="AD123" s="143" t="s">
        <v>84</v>
      </c>
      <c r="AE123" s="143" t="s">
        <v>84</v>
      </c>
      <c r="AF123" s="143" t="s">
        <v>84</v>
      </c>
      <c r="AG123" s="55">
        <v>44886</v>
      </c>
      <c r="AH123" s="143" t="s">
        <v>84</v>
      </c>
      <c r="AI123" s="55">
        <v>44909</v>
      </c>
      <c r="AJ123" s="55">
        <v>44914</v>
      </c>
      <c r="AK123" s="55">
        <v>44914</v>
      </c>
      <c r="AL123" s="52" t="s">
        <v>50</v>
      </c>
      <c r="AM123" s="79">
        <f t="shared" si="4"/>
        <v>147600</v>
      </c>
      <c r="AN123" s="3">
        <v>147600</v>
      </c>
      <c r="AO123" s="67"/>
      <c r="AP123" s="57">
        <f t="shared" si="5"/>
        <v>147150</v>
      </c>
      <c r="AQ123" s="5">
        <v>147150</v>
      </c>
      <c r="AR123" s="67"/>
      <c r="AS123" s="15" t="s">
        <v>84</v>
      </c>
      <c r="AT123" s="15" t="s">
        <v>84</v>
      </c>
      <c r="AU123" s="15" t="s">
        <v>84</v>
      </c>
      <c r="AV123" s="15" t="s">
        <v>84</v>
      </c>
      <c r="AW123" s="15" t="s">
        <v>84</v>
      </c>
      <c r="AX123" s="15" t="s">
        <v>84</v>
      </c>
      <c r="AY123" s="15" t="s">
        <v>84</v>
      </c>
      <c r="AZ123" s="74"/>
      <c r="BA123" s="69"/>
    </row>
    <row r="124" spans="1:54" ht="13.2" x14ac:dyDescent="0.25">
      <c r="A124" s="15"/>
      <c r="B124" s="119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15"/>
      <c r="S124" s="15"/>
      <c r="T124" s="15"/>
      <c r="U124" s="58"/>
      <c r="V124" s="58"/>
      <c r="W124" s="15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7">
        <f>AN124+AO124</f>
        <v>53337927.120000005</v>
      </c>
      <c r="AN124" s="56">
        <f>SUM(AN9:AN123)</f>
        <v>53337927.120000005</v>
      </c>
      <c r="AO124" s="56"/>
      <c r="AP124" s="57">
        <f>AQ124+AR124</f>
        <v>53279769.700000003</v>
      </c>
      <c r="AQ124" s="109">
        <f>SUM(AQ9:AQ123)</f>
        <v>53279769.700000003</v>
      </c>
      <c r="AR124" s="56"/>
      <c r="AS124" s="15" t="s">
        <v>84</v>
      </c>
      <c r="AT124" s="15" t="s">
        <v>84</v>
      </c>
      <c r="AU124" s="15" t="s">
        <v>84</v>
      </c>
      <c r="AV124" s="15" t="s">
        <v>84</v>
      </c>
      <c r="AW124" s="15" t="s">
        <v>84</v>
      </c>
      <c r="AX124" s="15" t="s">
        <v>84</v>
      </c>
      <c r="AY124" s="15" t="s">
        <v>84</v>
      </c>
      <c r="AZ124" s="58"/>
      <c r="BA124" s="1"/>
    </row>
    <row r="125" spans="1:54" ht="13.2" x14ac:dyDescent="0.25">
      <c r="A125" s="153" t="s">
        <v>41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56">
        <f>SUM(AM124:AM124)</f>
        <v>53337927.120000005</v>
      </c>
      <c r="AN125" s="139"/>
      <c r="AO125" s="139"/>
      <c r="AP125" s="157"/>
      <c r="AQ125" s="139"/>
      <c r="AR125" s="139"/>
      <c r="AS125" s="15"/>
      <c r="AT125" s="15"/>
      <c r="AU125" s="15"/>
      <c r="AV125" s="15"/>
      <c r="AW125" s="15"/>
      <c r="AX125" s="15"/>
      <c r="AY125" s="15"/>
      <c r="AZ125" s="155"/>
      <c r="BA125" s="1"/>
    </row>
    <row r="126" spans="1:54" ht="13.2" x14ac:dyDescent="0.25">
      <c r="A126" s="153" t="s">
        <v>42</v>
      </c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57"/>
      <c r="AN126" s="139"/>
      <c r="AO126" s="139"/>
      <c r="AP126" s="156">
        <f>SUM(AP124:AP124)</f>
        <v>53279769.700000003</v>
      </c>
      <c r="AQ126" s="139"/>
      <c r="AR126" s="139"/>
      <c r="AS126" s="15"/>
      <c r="AT126" s="15"/>
      <c r="AU126" s="15"/>
      <c r="AV126" s="15"/>
      <c r="AW126" s="15"/>
      <c r="AX126" s="15"/>
      <c r="AY126" s="15"/>
      <c r="AZ126" s="155"/>
      <c r="BA126" s="1"/>
    </row>
    <row r="127" spans="1:54" ht="13.2" x14ac:dyDescent="0.25">
      <c r="A127" s="148" t="s">
        <v>43</v>
      </c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56">
        <f>AM125-AP126</f>
        <v>58157.420000001788</v>
      </c>
      <c r="AN127" s="139"/>
      <c r="AO127" s="139"/>
      <c r="AP127" s="139"/>
      <c r="AQ127" s="139"/>
      <c r="AR127" s="139"/>
      <c r="AS127" s="15"/>
      <c r="AT127" s="15"/>
      <c r="AU127" s="15"/>
      <c r="AV127" s="15"/>
      <c r="AW127" s="15"/>
      <c r="AX127" s="15"/>
      <c r="AY127" s="15"/>
      <c r="AZ127" s="155"/>
      <c r="BA127" s="1"/>
    </row>
    <row r="128" spans="1:54" ht="13.2" x14ac:dyDescent="0.25">
      <c r="A128" s="154"/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8"/>
      <c r="AR128" s="155"/>
      <c r="AS128" s="15"/>
      <c r="AT128" s="15"/>
      <c r="AU128" s="15"/>
      <c r="AV128" s="15"/>
      <c r="AW128" s="15"/>
      <c r="AX128" s="15"/>
      <c r="AY128" s="15"/>
      <c r="AZ128" s="155"/>
      <c r="BA128" s="1"/>
    </row>
    <row r="129" spans="1:53" ht="26.25" customHeight="1" x14ac:dyDescent="0.25">
      <c r="A129" s="132" t="s">
        <v>44</v>
      </c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4"/>
      <c r="AR129" s="133"/>
      <c r="AS129" s="15"/>
      <c r="AT129" s="15"/>
      <c r="AU129" s="15"/>
      <c r="AV129" s="15"/>
      <c r="AW129" s="15"/>
      <c r="AX129" s="15"/>
      <c r="AY129" s="15"/>
      <c r="AZ129" s="133"/>
      <c r="BA129" s="27"/>
    </row>
    <row r="130" spans="1:53" ht="27.6" customHeight="1" x14ac:dyDescent="0.25">
      <c r="A130" s="120" t="s">
        <v>101</v>
      </c>
      <c r="B130" s="121" t="s">
        <v>82</v>
      </c>
      <c r="C130" s="62"/>
      <c r="D130" s="62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2"/>
      <c r="R130" s="62"/>
      <c r="S130" s="62"/>
      <c r="T130" s="62"/>
      <c r="U130" s="63"/>
      <c r="V130" s="122" t="s">
        <v>86</v>
      </c>
      <c r="W130" s="123" t="s">
        <v>54</v>
      </c>
      <c r="X130" s="124" t="s">
        <v>83</v>
      </c>
      <c r="Y130" s="125" t="s">
        <v>84</v>
      </c>
      <c r="Z130" s="125" t="s">
        <v>84</v>
      </c>
      <c r="AA130" s="125" t="s">
        <v>84</v>
      </c>
      <c r="AB130" s="125" t="s">
        <v>84</v>
      </c>
      <c r="AC130" s="125" t="s">
        <v>84</v>
      </c>
      <c r="AD130" s="125" t="s">
        <v>84</v>
      </c>
      <c r="AE130" s="125" t="s">
        <v>84</v>
      </c>
      <c r="AF130" s="125" t="s">
        <v>84</v>
      </c>
      <c r="AG130" s="126">
        <v>44897</v>
      </c>
      <c r="AH130" s="125" t="s">
        <v>84</v>
      </c>
      <c r="AI130" s="126"/>
      <c r="AJ130" s="126"/>
      <c r="AK130" s="126"/>
      <c r="AL130" s="122" t="s">
        <v>50</v>
      </c>
      <c r="AM130" s="127">
        <f t="shared" ref="AM130:AM134" si="6">AN130+AO130</f>
        <v>711018</v>
      </c>
      <c r="AN130" s="128">
        <v>711018</v>
      </c>
      <c r="AO130" s="129"/>
      <c r="AP130" s="127">
        <f t="shared" ref="AP130:AP142" si="7">AQ130+AR130</f>
        <v>710433</v>
      </c>
      <c r="AQ130" s="130">
        <v>710433</v>
      </c>
      <c r="AR130" s="129"/>
      <c r="AS130" s="86" t="s">
        <v>84</v>
      </c>
      <c r="AT130" s="86" t="s">
        <v>84</v>
      </c>
      <c r="AU130" s="86" t="s">
        <v>84</v>
      </c>
      <c r="AV130" s="86" t="s">
        <v>84</v>
      </c>
      <c r="AW130" s="86" t="s">
        <v>84</v>
      </c>
      <c r="AX130" s="86" t="s">
        <v>84</v>
      </c>
      <c r="AY130" s="86" t="s">
        <v>84</v>
      </c>
      <c r="AZ130" s="131" t="s">
        <v>106</v>
      </c>
      <c r="BA130" s="102"/>
    </row>
    <row r="131" spans="1:53" ht="24.6" customHeight="1" x14ac:dyDescent="0.25">
      <c r="A131" s="81" t="s">
        <v>101</v>
      </c>
      <c r="B131" s="11" t="s">
        <v>82</v>
      </c>
      <c r="C131" s="83"/>
      <c r="D131" s="83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3"/>
      <c r="R131" s="83"/>
      <c r="S131" s="83"/>
      <c r="T131" s="83"/>
      <c r="U131" s="84"/>
      <c r="V131" s="14" t="s">
        <v>86</v>
      </c>
      <c r="W131" s="15" t="s">
        <v>54</v>
      </c>
      <c r="X131" s="16" t="s">
        <v>83</v>
      </c>
      <c r="Y131" s="12" t="s">
        <v>84</v>
      </c>
      <c r="Z131" s="12" t="s">
        <v>84</v>
      </c>
      <c r="AA131" s="12" t="s">
        <v>84</v>
      </c>
      <c r="AB131" s="12" t="s">
        <v>84</v>
      </c>
      <c r="AC131" s="12" t="s">
        <v>84</v>
      </c>
      <c r="AD131" s="12" t="s">
        <v>84</v>
      </c>
      <c r="AE131" s="12" t="s">
        <v>84</v>
      </c>
      <c r="AF131" s="12" t="s">
        <v>84</v>
      </c>
      <c r="AG131" s="32">
        <v>44897</v>
      </c>
      <c r="AH131" s="66" t="s">
        <v>84</v>
      </c>
      <c r="AI131" s="32"/>
      <c r="AJ131" s="32"/>
      <c r="AK131" s="32"/>
      <c r="AL131" s="14" t="s">
        <v>50</v>
      </c>
      <c r="AM131" s="79">
        <f t="shared" si="6"/>
        <v>461000</v>
      </c>
      <c r="AN131" s="3">
        <v>461000</v>
      </c>
      <c r="AO131" s="67"/>
      <c r="AP131" s="57">
        <f t="shared" si="7"/>
        <v>460363</v>
      </c>
      <c r="AQ131" s="5">
        <v>460363</v>
      </c>
      <c r="AR131" s="67"/>
      <c r="AS131" s="15" t="s">
        <v>84</v>
      </c>
      <c r="AT131" s="15"/>
      <c r="AU131" s="15"/>
      <c r="AV131" s="15"/>
      <c r="AW131" s="15"/>
      <c r="AX131" s="15"/>
      <c r="AY131" s="15"/>
      <c r="AZ131" s="74" t="s">
        <v>106</v>
      </c>
      <c r="BA131" s="69"/>
    </row>
    <row r="132" spans="1:53" ht="25.8" customHeight="1" x14ac:dyDescent="0.25">
      <c r="A132" s="10" t="s">
        <v>99</v>
      </c>
      <c r="B132" s="11" t="s">
        <v>87</v>
      </c>
      <c r="C132" s="83"/>
      <c r="D132" s="83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3"/>
      <c r="R132" s="83"/>
      <c r="S132" s="83"/>
      <c r="T132" s="83"/>
      <c r="U132" s="84"/>
      <c r="V132" s="14" t="s">
        <v>86</v>
      </c>
      <c r="W132" s="15" t="s">
        <v>54</v>
      </c>
      <c r="X132" s="16" t="s">
        <v>83</v>
      </c>
      <c r="Y132" s="12" t="s">
        <v>84</v>
      </c>
      <c r="Z132" s="12" t="s">
        <v>84</v>
      </c>
      <c r="AA132" s="12" t="s">
        <v>84</v>
      </c>
      <c r="AB132" s="12" t="s">
        <v>84</v>
      </c>
      <c r="AC132" s="12" t="s">
        <v>84</v>
      </c>
      <c r="AD132" s="12" t="s">
        <v>84</v>
      </c>
      <c r="AE132" s="12" t="s">
        <v>84</v>
      </c>
      <c r="AF132" s="12" t="s">
        <v>84</v>
      </c>
      <c r="AG132" s="32">
        <v>44886</v>
      </c>
      <c r="AH132" s="12" t="s">
        <v>84</v>
      </c>
      <c r="AI132" s="32"/>
      <c r="AJ132" s="32"/>
      <c r="AK132" s="32"/>
      <c r="AL132" s="14" t="s">
        <v>50</v>
      </c>
      <c r="AM132" s="79">
        <f t="shared" si="6"/>
        <v>219625</v>
      </c>
      <c r="AN132" s="3">
        <v>219625</v>
      </c>
      <c r="AO132" s="67"/>
      <c r="AP132" s="57">
        <f t="shared" si="7"/>
        <v>219217</v>
      </c>
      <c r="AQ132" s="5">
        <v>219217</v>
      </c>
      <c r="AR132" s="67"/>
      <c r="AS132" s="15" t="s">
        <v>84</v>
      </c>
      <c r="AT132" s="15" t="s">
        <v>84</v>
      </c>
      <c r="AU132" s="15" t="s">
        <v>84</v>
      </c>
      <c r="AV132" s="15" t="s">
        <v>84</v>
      </c>
      <c r="AW132" s="15" t="s">
        <v>84</v>
      </c>
      <c r="AX132" s="15" t="s">
        <v>84</v>
      </c>
      <c r="AY132" s="15" t="s">
        <v>84</v>
      </c>
      <c r="AZ132" s="74" t="s">
        <v>106</v>
      </c>
      <c r="BA132" s="69"/>
    </row>
    <row r="133" spans="1:53" ht="32.4" customHeight="1" x14ac:dyDescent="0.25">
      <c r="A133" s="81" t="s">
        <v>121</v>
      </c>
      <c r="B133" s="78" t="s">
        <v>80</v>
      </c>
      <c r="C133" s="83"/>
      <c r="D133" s="83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3"/>
      <c r="R133" s="83"/>
      <c r="S133" s="83"/>
      <c r="T133" s="83"/>
      <c r="U133" s="84"/>
      <c r="V133" s="14" t="s">
        <v>86</v>
      </c>
      <c r="W133" s="15" t="s">
        <v>54</v>
      </c>
      <c r="X133" s="16" t="s">
        <v>83</v>
      </c>
      <c r="Y133" s="12" t="s">
        <v>84</v>
      </c>
      <c r="Z133" s="12" t="s">
        <v>84</v>
      </c>
      <c r="AA133" s="12" t="s">
        <v>84</v>
      </c>
      <c r="AB133" s="12" t="s">
        <v>84</v>
      </c>
      <c r="AC133" s="12" t="s">
        <v>84</v>
      </c>
      <c r="AD133" s="12" t="s">
        <v>84</v>
      </c>
      <c r="AE133" s="12" t="s">
        <v>84</v>
      </c>
      <c r="AF133" s="12" t="s">
        <v>84</v>
      </c>
      <c r="AG133" s="32">
        <v>44886</v>
      </c>
      <c r="AH133" s="12" t="s">
        <v>84</v>
      </c>
      <c r="AI133" s="32"/>
      <c r="AJ133" s="32"/>
      <c r="AK133" s="32"/>
      <c r="AL133" s="14" t="s">
        <v>50</v>
      </c>
      <c r="AM133" s="79">
        <f t="shared" si="6"/>
        <v>84850</v>
      </c>
      <c r="AN133" s="3">
        <v>84850</v>
      </c>
      <c r="AO133" s="67"/>
      <c r="AP133" s="57">
        <f t="shared" si="7"/>
        <v>84417</v>
      </c>
      <c r="AQ133" s="5">
        <v>84417</v>
      </c>
      <c r="AR133" s="67"/>
      <c r="AS133" s="15" t="s">
        <v>84</v>
      </c>
      <c r="AT133" s="15" t="s">
        <v>84</v>
      </c>
      <c r="AU133" s="15" t="s">
        <v>84</v>
      </c>
      <c r="AV133" s="15" t="s">
        <v>84</v>
      </c>
      <c r="AW133" s="15" t="s">
        <v>84</v>
      </c>
      <c r="AX133" s="15" t="s">
        <v>84</v>
      </c>
      <c r="AY133" s="15" t="s">
        <v>84</v>
      </c>
      <c r="AZ133" s="74" t="s">
        <v>106</v>
      </c>
      <c r="BA133" s="69"/>
    </row>
    <row r="134" spans="1:53" ht="27" customHeight="1" x14ac:dyDescent="0.25">
      <c r="A134" s="81" t="s">
        <v>101</v>
      </c>
      <c r="B134" s="11" t="s">
        <v>82</v>
      </c>
      <c r="C134" s="83"/>
      <c r="D134" s="83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3"/>
      <c r="R134" s="83"/>
      <c r="S134" s="83"/>
      <c r="T134" s="83"/>
      <c r="U134" s="84"/>
      <c r="V134" s="14" t="s">
        <v>86</v>
      </c>
      <c r="W134" s="15" t="s">
        <v>54</v>
      </c>
      <c r="X134" s="16" t="s">
        <v>83</v>
      </c>
      <c r="Y134" s="12" t="s">
        <v>84</v>
      </c>
      <c r="Z134" s="12" t="s">
        <v>84</v>
      </c>
      <c r="AA134" s="12" t="s">
        <v>84</v>
      </c>
      <c r="AB134" s="12" t="s">
        <v>84</v>
      </c>
      <c r="AC134" s="12" t="s">
        <v>84</v>
      </c>
      <c r="AD134" s="12" t="s">
        <v>84</v>
      </c>
      <c r="AE134" s="12" t="s">
        <v>84</v>
      </c>
      <c r="AF134" s="12" t="s">
        <v>84</v>
      </c>
      <c r="AG134" s="32">
        <v>44886</v>
      </c>
      <c r="AH134" s="12" t="s">
        <v>84</v>
      </c>
      <c r="AI134" s="32"/>
      <c r="AJ134" s="32"/>
      <c r="AK134" s="32"/>
      <c r="AL134" s="14" t="s">
        <v>50</v>
      </c>
      <c r="AM134" s="79">
        <f t="shared" si="6"/>
        <v>240400</v>
      </c>
      <c r="AN134" s="3">
        <v>240400</v>
      </c>
      <c r="AO134" s="67"/>
      <c r="AP134" s="57">
        <f t="shared" si="7"/>
        <v>239960</v>
      </c>
      <c r="AQ134" s="5">
        <v>239960</v>
      </c>
      <c r="AR134" s="67"/>
      <c r="AS134" s="15" t="s">
        <v>84</v>
      </c>
      <c r="AT134" s="15" t="s">
        <v>84</v>
      </c>
      <c r="AU134" s="15" t="s">
        <v>84</v>
      </c>
      <c r="AV134" s="15" t="s">
        <v>84</v>
      </c>
      <c r="AW134" s="15" t="s">
        <v>84</v>
      </c>
      <c r="AX134" s="15" t="s">
        <v>84</v>
      </c>
      <c r="AY134" s="15" t="s">
        <v>84</v>
      </c>
      <c r="AZ134" s="74" t="s">
        <v>106</v>
      </c>
      <c r="BA134" s="69"/>
    </row>
    <row r="135" spans="1:53" ht="28.2" customHeight="1" x14ac:dyDescent="0.25">
      <c r="A135" s="10" t="s">
        <v>94</v>
      </c>
      <c r="B135" s="11" t="s">
        <v>78</v>
      </c>
      <c r="C135" s="83"/>
      <c r="D135" s="83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3"/>
      <c r="R135" s="83"/>
      <c r="S135" s="83"/>
      <c r="T135" s="83"/>
      <c r="U135" s="84"/>
      <c r="V135" s="14" t="s">
        <v>86</v>
      </c>
      <c r="W135" s="15" t="s">
        <v>54</v>
      </c>
      <c r="X135" s="16" t="s">
        <v>83</v>
      </c>
      <c r="Y135" s="12" t="s">
        <v>84</v>
      </c>
      <c r="Z135" s="12" t="s">
        <v>84</v>
      </c>
      <c r="AA135" s="12" t="s">
        <v>84</v>
      </c>
      <c r="AB135" s="12" t="s">
        <v>84</v>
      </c>
      <c r="AC135" s="12" t="s">
        <v>84</v>
      </c>
      <c r="AD135" s="12" t="s">
        <v>84</v>
      </c>
      <c r="AE135" s="12" t="s">
        <v>84</v>
      </c>
      <c r="AF135" s="12" t="s">
        <v>84</v>
      </c>
      <c r="AG135" s="32">
        <v>44901</v>
      </c>
      <c r="AH135" s="12" t="s">
        <v>84</v>
      </c>
      <c r="AI135" s="32"/>
      <c r="AJ135" s="32"/>
      <c r="AK135" s="32"/>
      <c r="AL135" s="64" t="s">
        <v>50</v>
      </c>
      <c r="AM135" s="79">
        <f t="shared" ref="AM135:AM142" si="8">AN135+AO135</f>
        <v>290000</v>
      </c>
      <c r="AN135" s="3">
        <v>290000</v>
      </c>
      <c r="AO135" s="67"/>
      <c r="AP135" s="57">
        <f t="shared" si="7"/>
        <v>289575</v>
      </c>
      <c r="AQ135" s="36">
        <v>289575</v>
      </c>
      <c r="AR135" s="67"/>
      <c r="AS135" s="15" t="s">
        <v>84</v>
      </c>
      <c r="AT135" s="15"/>
      <c r="AU135" s="15"/>
      <c r="AV135" s="15"/>
      <c r="AW135" s="15"/>
      <c r="AX135" s="15"/>
      <c r="AY135" s="15"/>
      <c r="AZ135" s="74" t="s">
        <v>106</v>
      </c>
      <c r="BA135" s="69"/>
    </row>
    <row r="136" spans="1:53" ht="27" customHeight="1" x14ac:dyDescent="0.25">
      <c r="A136" s="42" t="s">
        <v>93</v>
      </c>
      <c r="B136" s="51" t="s">
        <v>81</v>
      </c>
      <c r="C136" s="83"/>
      <c r="D136" s="83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3"/>
      <c r="R136" s="83"/>
      <c r="S136" s="83"/>
      <c r="T136" s="83"/>
      <c r="U136" s="84"/>
      <c r="V136" s="14" t="s">
        <v>86</v>
      </c>
      <c r="W136" s="15" t="s">
        <v>54</v>
      </c>
      <c r="X136" s="16" t="s">
        <v>83</v>
      </c>
      <c r="Y136" s="12" t="s">
        <v>84</v>
      </c>
      <c r="Z136" s="12" t="s">
        <v>84</v>
      </c>
      <c r="AA136" s="12" t="s">
        <v>84</v>
      </c>
      <c r="AB136" s="12" t="s">
        <v>84</v>
      </c>
      <c r="AC136" s="12" t="s">
        <v>84</v>
      </c>
      <c r="AD136" s="12" t="s">
        <v>84</v>
      </c>
      <c r="AE136" s="12" t="s">
        <v>84</v>
      </c>
      <c r="AF136" s="12" t="s">
        <v>84</v>
      </c>
      <c r="AG136" s="32">
        <v>44901</v>
      </c>
      <c r="AH136" s="12" t="s">
        <v>84</v>
      </c>
      <c r="AI136" s="32"/>
      <c r="AJ136" s="32"/>
      <c r="AK136" s="32"/>
      <c r="AL136" s="64" t="s">
        <v>50</v>
      </c>
      <c r="AM136" s="79">
        <f t="shared" si="8"/>
        <v>369400</v>
      </c>
      <c r="AN136" s="3">
        <v>369400</v>
      </c>
      <c r="AO136" s="67"/>
      <c r="AP136" s="57">
        <f t="shared" si="7"/>
        <v>368800</v>
      </c>
      <c r="AQ136" s="5">
        <v>368800</v>
      </c>
      <c r="AR136" s="67"/>
      <c r="AS136" s="15" t="s">
        <v>84</v>
      </c>
      <c r="AT136" s="15"/>
      <c r="AU136" s="15"/>
      <c r="AV136" s="15"/>
      <c r="AW136" s="15"/>
      <c r="AX136" s="15"/>
      <c r="AY136" s="15"/>
      <c r="AZ136" s="74" t="s">
        <v>106</v>
      </c>
      <c r="BA136" s="69"/>
    </row>
    <row r="137" spans="1:53" ht="28.8" customHeight="1" x14ac:dyDescent="0.25">
      <c r="A137" s="10" t="s">
        <v>95</v>
      </c>
      <c r="B137" s="11" t="s">
        <v>89</v>
      </c>
      <c r="C137" s="83"/>
      <c r="D137" s="83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3"/>
      <c r="R137" s="83"/>
      <c r="S137" s="83"/>
      <c r="T137" s="83"/>
      <c r="U137" s="84"/>
      <c r="V137" s="14" t="s">
        <v>86</v>
      </c>
      <c r="W137" s="15" t="s">
        <v>54</v>
      </c>
      <c r="X137" s="16" t="s">
        <v>128</v>
      </c>
      <c r="Y137" s="12" t="s">
        <v>84</v>
      </c>
      <c r="Z137" s="12" t="s">
        <v>84</v>
      </c>
      <c r="AA137" s="12" t="s">
        <v>84</v>
      </c>
      <c r="AB137" s="12" t="s">
        <v>84</v>
      </c>
      <c r="AC137" s="12" t="s">
        <v>84</v>
      </c>
      <c r="AD137" s="12" t="s">
        <v>84</v>
      </c>
      <c r="AE137" s="12" t="s">
        <v>84</v>
      </c>
      <c r="AF137" s="12" t="s">
        <v>84</v>
      </c>
      <c r="AG137" s="32">
        <v>44901</v>
      </c>
      <c r="AH137" s="12" t="s">
        <v>84</v>
      </c>
      <c r="AI137" s="32"/>
      <c r="AJ137" s="32"/>
      <c r="AK137" s="32"/>
      <c r="AL137" s="64" t="s">
        <v>50</v>
      </c>
      <c r="AM137" s="79">
        <f t="shared" si="8"/>
        <v>80000</v>
      </c>
      <c r="AN137" s="3">
        <v>80000</v>
      </c>
      <c r="AO137" s="67"/>
      <c r="AP137" s="57">
        <f t="shared" si="7"/>
        <v>79560</v>
      </c>
      <c r="AQ137" s="5">
        <v>79560</v>
      </c>
      <c r="AR137" s="67"/>
      <c r="AS137" s="15" t="s">
        <v>84</v>
      </c>
      <c r="AT137" s="15"/>
      <c r="AU137" s="15"/>
      <c r="AV137" s="15"/>
      <c r="AW137" s="15"/>
      <c r="AX137" s="15"/>
      <c r="AY137" s="15"/>
      <c r="AZ137" s="74" t="s">
        <v>106</v>
      </c>
      <c r="BA137" s="69"/>
    </row>
    <row r="138" spans="1:53" ht="25.8" customHeight="1" x14ac:dyDescent="0.25">
      <c r="A138" s="10" t="s">
        <v>96</v>
      </c>
      <c r="B138" s="11" t="s">
        <v>77</v>
      </c>
      <c r="C138" s="12"/>
      <c r="D138" s="1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2"/>
      <c r="R138" s="12"/>
      <c r="S138" s="12"/>
      <c r="T138" s="12"/>
      <c r="U138" s="13"/>
      <c r="V138" s="14" t="s">
        <v>86</v>
      </c>
      <c r="W138" s="15" t="s">
        <v>54</v>
      </c>
      <c r="X138" s="16" t="s">
        <v>83</v>
      </c>
      <c r="Y138" s="12" t="s">
        <v>84</v>
      </c>
      <c r="Z138" s="12" t="s">
        <v>84</v>
      </c>
      <c r="AA138" s="12" t="s">
        <v>84</v>
      </c>
      <c r="AB138" s="12" t="s">
        <v>84</v>
      </c>
      <c r="AC138" s="12" t="s">
        <v>84</v>
      </c>
      <c r="AD138" s="12" t="s">
        <v>84</v>
      </c>
      <c r="AE138" s="12" t="s">
        <v>84</v>
      </c>
      <c r="AF138" s="12" t="s">
        <v>84</v>
      </c>
      <c r="AG138" s="32">
        <v>44901</v>
      </c>
      <c r="AH138" s="12" t="s">
        <v>84</v>
      </c>
      <c r="AI138" s="32"/>
      <c r="AJ138" s="32"/>
      <c r="AK138" s="32"/>
      <c r="AL138" s="64" t="s">
        <v>50</v>
      </c>
      <c r="AM138" s="79">
        <f t="shared" si="8"/>
        <v>316600</v>
      </c>
      <c r="AN138" s="5">
        <v>316600</v>
      </c>
      <c r="AO138" s="67"/>
      <c r="AP138" s="57">
        <f t="shared" si="7"/>
        <v>315400</v>
      </c>
      <c r="AQ138" s="5">
        <v>315400</v>
      </c>
      <c r="AR138" s="67"/>
      <c r="AS138" s="15" t="s">
        <v>84</v>
      </c>
      <c r="AT138" s="15"/>
      <c r="AU138" s="15"/>
      <c r="AV138" s="15"/>
      <c r="AW138" s="15"/>
      <c r="AX138" s="15"/>
      <c r="AY138" s="15"/>
      <c r="AZ138" s="74" t="s">
        <v>106</v>
      </c>
      <c r="BA138" s="69"/>
    </row>
    <row r="139" spans="1:53" ht="27.6" customHeight="1" x14ac:dyDescent="0.25">
      <c r="A139" s="10" t="s">
        <v>97</v>
      </c>
      <c r="B139" s="11" t="s">
        <v>88</v>
      </c>
      <c r="C139" s="12"/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2"/>
      <c r="R139" s="12"/>
      <c r="S139" s="12"/>
      <c r="T139" s="12"/>
      <c r="U139" s="13"/>
      <c r="V139" s="14" t="s">
        <v>86</v>
      </c>
      <c r="W139" s="15" t="s">
        <v>54</v>
      </c>
      <c r="X139" s="16" t="s">
        <v>83</v>
      </c>
      <c r="Y139" s="12" t="s">
        <v>84</v>
      </c>
      <c r="Z139" s="12" t="s">
        <v>84</v>
      </c>
      <c r="AA139" s="12" t="s">
        <v>84</v>
      </c>
      <c r="AB139" s="12" t="s">
        <v>84</v>
      </c>
      <c r="AC139" s="12" t="s">
        <v>84</v>
      </c>
      <c r="AD139" s="12" t="s">
        <v>84</v>
      </c>
      <c r="AE139" s="12" t="s">
        <v>84</v>
      </c>
      <c r="AF139" s="12" t="s">
        <v>84</v>
      </c>
      <c r="AG139" s="32">
        <v>44901</v>
      </c>
      <c r="AH139" s="12" t="s">
        <v>84</v>
      </c>
      <c r="AI139" s="32"/>
      <c r="AJ139" s="32"/>
      <c r="AK139" s="32"/>
      <c r="AL139" s="64" t="s">
        <v>50</v>
      </c>
      <c r="AM139" s="79">
        <f t="shared" si="8"/>
        <v>66000</v>
      </c>
      <c r="AN139" s="3">
        <v>66000</v>
      </c>
      <c r="AO139" s="67"/>
      <c r="AP139" s="57">
        <f t="shared" si="7"/>
        <v>65610</v>
      </c>
      <c r="AQ139" s="5">
        <v>65610</v>
      </c>
      <c r="AR139" s="67"/>
      <c r="AS139" s="15" t="s">
        <v>84</v>
      </c>
      <c r="AT139" s="15"/>
      <c r="AU139" s="15"/>
      <c r="AV139" s="15"/>
      <c r="AW139" s="15"/>
      <c r="AX139" s="15"/>
      <c r="AY139" s="15"/>
      <c r="AZ139" s="74" t="s">
        <v>106</v>
      </c>
      <c r="BA139" s="69"/>
    </row>
    <row r="140" spans="1:53" ht="24" customHeight="1" x14ac:dyDescent="0.25">
      <c r="A140" s="10" t="s">
        <v>98</v>
      </c>
      <c r="B140" s="11" t="s">
        <v>85</v>
      </c>
      <c r="C140" s="83"/>
      <c r="D140" s="83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3"/>
      <c r="R140" s="83"/>
      <c r="S140" s="83"/>
      <c r="T140" s="83"/>
      <c r="U140" s="84"/>
      <c r="V140" s="14" t="s">
        <v>86</v>
      </c>
      <c r="W140" s="15" t="s">
        <v>54</v>
      </c>
      <c r="X140" s="16" t="s">
        <v>83</v>
      </c>
      <c r="Y140" s="12" t="s">
        <v>84</v>
      </c>
      <c r="Z140" s="12" t="s">
        <v>84</v>
      </c>
      <c r="AA140" s="12" t="s">
        <v>84</v>
      </c>
      <c r="AB140" s="12" t="s">
        <v>84</v>
      </c>
      <c r="AC140" s="12" t="s">
        <v>84</v>
      </c>
      <c r="AD140" s="12" t="s">
        <v>84</v>
      </c>
      <c r="AE140" s="12" t="s">
        <v>84</v>
      </c>
      <c r="AF140" s="12" t="s">
        <v>84</v>
      </c>
      <c r="AG140" s="32">
        <v>44901</v>
      </c>
      <c r="AH140" s="12" t="s">
        <v>84</v>
      </c>
      <c r="AI140" s="32"/>
      <c r="AJ140" s="32"/>
      <c r="AK140" s="32"/>
      <c r="AL140" s="64" t="s">
        <v>50</v>
      </c>
      <c r="AM140" s="79">
        <f t="shared" si="8"/>
        <v>438500</v>
      </c>
      <c r="AN140" s="3">
        <v>438500</v>
      </c>
      <c r="AO140" s="67"/>
      <c r="AP140" s="57">
        <f t="shared" si="7"/>
        <v>437820</v>
      </c>
      <c r="AQ140" s="5">
        <v>437820</v>
      </c>
      <c r="AR140" s="67"/>
      <c r="AS140" s="15" t="s">
        <v>84</v>
      </c>
      <c r="AT140" s="15"/>
      <c r="AU140" s="15"/>
      <c r="AV140" s="15"/>
      <c r="AW140" s="15"/>
      <c r="AX140" s="15"/>
      <c r="AY140" s="15"/>
      <c r="AZ140" s="74" t="s">
        <v>106</v>
      </c>
      <c r="BA140" s="69"/>
    </row>
    <row r="141" spans="1:53" ht="24.6" customHeight="1" x14ac:dyDescent="0.25">
      <c r="A141" s="42" t="s">
        <v>107</v>
      </c>
      <c r="B141" s="11" t="s">
        <v>105</v>
      </c>
      <c r="C141" s="83"/>
      <c r="D141" s="83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3"/>
      <c r="R141" s="83"/>
      <c r="S141" s="83"/>
      <c r="T141" s="83"/>
      <c r="U141" s="84"/>
      <c r="V141" s="14" t="s">
        <v>86</v>
      </c>
      <c r="W141" s="15" t="s">
        <v>54</v>
      </c>
      <c r="X141" s="16" t="s">
        <v>83</v>
      </c>
      <c r="Y141" s="12" t="s">
        <v>84</v>
      </c>
      <c r="Z141" s="12" t="s">
        <v>84</v>
      </c>
      <c r="AA141" s="12" t="s">
        <v>84</v>
      </c>
      <c r="AB141" s="12" t="s">
        <v>84</v>
      </c>
      <c r="AC141" s="12" t="s">
        <v>84</v>
      </c>
      <c r="AD141" s="12" t="s">
        <v>84</v>
      </c>
      <c r="AE141" s="12" t="s">
        <v>84</v>
      </c>
      <c r="AF141" s="12" t="s">
        <v>84</v>
      </c>
      <c r="AG141" s="32">
        <v>44901</v>
      </c>
      <c r="AH141" s="12" t="s">
        <v>84</v>
      </c>
      <c r="AI141" s="32"/>
      <c r="AJ141" s="32"/>
      <c r="AK141" s="32"/>
      <c r="AL141" s="64" t="s">
        <v>50</v>
      </c>
      <c r="AM141" s="79">
        <f t="shared" si="8"/>
        <v>500000</v>
      </c>
      <c r="AN141" s="3">
        <v>500000</v>
      </c>
      <c r="AO141" s="67"/>
      <c r="AP141" s="57">
        <f t="shared" si="7"/>
        <v>499365</v>
      </c>
      <c r="AQ141" s="5">
        <v>499365</v>
      </c>
      <c r="AR141" s="67"/>
      <c r="AS141" s="15" t="s">
        <v>84</v>
      </c>
      <c r="AT141" s="15"/>
      <c r="AU141" s="15"/>
      <c r="AV141" s="15"/>
      <c r="AW141" s="15"/>
      <c r="AX141" s="15"/>
      <c r="AY141" s="15"/>
      <c r="AZ141" s="74" t="s">
        <v>106</v>
      </c>
      <c r="BA141" s="69"/>
    </row>
    <row r="142" spans="1:53" ht="27" customHeight="1" x14ac:dyDescent="0.25">
      <c r="A142" s="10" t="s">
        <v>129</v>
      </c>
      <c r="B142" s="51" t="s">
        <v>130</v>
      </c>
      <c r="C142" s="143"/>
      <c r="D142" s="143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3"/>
      <c r="R142" s="143"/>
      <c r="S142" s="143"/>
      <c r="T142" s="143"/>
      <c r="U142" s="144"/>
      <c r="V142" s="52" t="s">
        <v>86</v>
      </c>
      <c r="W142" s="53" t="s">
        <v>54</v>
      </c>
      <c r="X142" s="54" t="s">
        <v>128</v>
      </c>
      <c r="Y142" s="143" t="s">
        <v>84</v>
      </c>
      <c r="Z142" s="143" t="s">
        <v>84</v>
      </c>
      <c r="AA142" s="143" t="s">
        <v>84</v>
      </c>
      <c r="AB142" s="143" t="s">
        <v>84</v>
      </c>
      <c r="AC142" s="143" t="s">
        <v>84</v>
      </c>
      <c r="AD142" s="143" t="s">
        <v>84</v>
      </c>
      <c r="AE142" s="143" t="s">
        <v>84</v>
      </c>
      <c r="AF142" s="143" t="s">
        <v>84</v>
      </c>
      <c r="AG142" s="55">
        <v>44901</v>
      </c>
      <c r="AH142" s="143" t="s">
        <v>84</v>
      </c>
      <c r="AI142" s="55"/>
      <c r="AJ142" s="55"/>
      <c r="AK142" s="55"/>
      <c r="AL142" s="145" t="s">
        <v>50</v>
      </c>
      <c r="AM142" s="146">
        <f t="shared" si="8"/>
        <v>828000</v>
      </c>
      <c r="AN142" s="9">
        <v>828000</v>
      </c>
      <c r="AO142" s="80"/>
      <c r="AP142" s="147">
        <f t="shared" si="7"/>
        <v>827325</v>
      </c>
      <c r="AQ142" s="107">
        <v>827325</v>
      </c>
      <c r="AR142" s="80"/>
      <c r="AS142" s="53" t="s">
        <v>84</v>
      </c>
      <c r="AT142" s="53"/>
      <c r="AU142" s="53"/>
      <c r="AV142" s="53"/>
      <c r="AW142" s="53"/>
      <c r="AX142" s="53"/>
      <c r="AY142" s="53"/>
      <c r="AZ142" s="74" t="s">
        <v>106</v>
      </c>
      <c r="BA142" s="69"/>
    </row>
    <row r="143" spans="1:53" ht="13.2" x14ac:dyDescent="0.25">
      <c r="A143" s="148" t="s">
        <v>45</v>
      </c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49">
        <f>SUM(AM135:AM142)</f>
        <v>2888500</v>
      </c>
      <c r="AN143" s="139"/>
      <c r="AO143" s="139"/>
      <c r="AP143" s="150"/>
      <c r="AQ143" s="139"/>
      <c r="AR143" s="139"/>
      <c r="AS143" s="87"/>
      <c r="AT143" s="87"/>
      <c r="AU143" s="87"/>
      <c r="AV143" s="87"/>
      <c r="AW143" s="87"/>
      <c r="AX143" s="87"/>
      <c r="AY143" s="87"/>
      <c r="AZ143" s="87"/>
      <c r="BA143" s="27"/>
    </row>
    <row r="144" spans="1:53" ht="13.2" x14ac:dyDescent="0.25">
      <c r="A144" s="1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03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3.2" x14ac:dyDescent="0.25">
      <c r="A145" s="1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03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3.2" x14ac:dyDescent="0.25">
      <c r="A146" s="1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03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3.2" x14ac:dyDescent="0.25">
      <c r="A147" s="1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03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2" x14ac:dyDescent="0.3">
      <c r="A148" s="1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88" t="s">
        <v>46</v>
      </c>
      <c r="W148" s="88"/>
      <c r="X148" s="89"/>
      <c r="Y148" s="89"/>
      <c r="Z148" s="89"/>
      <c r="AA148" s="89"/>
      <c r="AB148" s="89"/>
      <c r="AC148" s="89"/>
      <c r="AD148" s="89"/>
      <c r="AE148" s="89"/>
      <c r="AF148" s="89"/>
      <c r="AG148" s="90" t="s">
        <v>47</v>
      </c>
      <c r="AH148" s="89"/>
      <c r="AI148" s="89"/>
      <c r="AJ148" s="89"/>
      <c r="AK148" s="89"/>
      <c r="AL148" s="89"/>
      <c r="AM148" s="91"/>
      <c r="AN148" s="92"/>
      <c r="AO148" s="92"/>
      <c r="AP148" s="92"/>
      <c r="AQ148" s="110"/>
      <c r="AR148" s="93" t="s">
        <v>48</v>
      </c>
      <c r="AS148" s="94"/>
      <c r="AT148" s="1"/>
      <c r="AU148" s="95"/>
      <c r="AV148" s="96"/>
      <c r="AW148" s="96"/>
      <c r="AX148" s="96"/>
      <c r="AY148" s="95"/>
      <c r="AZ148" s="95"/>
      <c r="BA148" s="95"/>
    </row>
    <row r="149" spans="1:53" ht="16.2" x14ac:dyDescent="0.3">
      <c r="A149" s="1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88"/>
      <c r="W149" s="88"/>
      <c r="X149" s="88"/>
      <c r="Y149" s="88"/>
      <c r="Z149" s="88"/>
      <c r="AA149" s="88"/>
      <c r="AB149" s="88"/>
      <c r="AC149" s="88"/>
      <c r="AD149" s="88"/>
      <c r="AE149" s="91"/>
      <c r="AF149" s="91"/>
      <c r="AG149" s="96"/>
      <c r="AH149" s="89"/>
      <c r="AI149" s="89"/>
      <c r="AJ149" s="88"/>
      <c r="AK149" s="89"/>
      <c r="AL149" s="89"/>
      <c r="AM149" s="91"/>
      <c r="AN149" s="92"/>
      <c r="AO149" s="92"/>
      <c r="AP149" s="92"/>
      <c r="AQ149" s="110"/>
      <c r="AR149" s="88"/>
      <c r="AS149" s="94"/>
      <c r="AT149" s="1"/>
      <c r="AU149" s="97"/>
      <c r="AV149" s="88"/>
      <c r="AW149" s="88"/>
      <c r="AX149" s="88"/>
      <c r="AY149" s="88"/>
      <c r="AZ149" s="88"/>
      <c r="BA149" s="88"/>
    </row>
    <row r="150" spans="1:53" ht="16.2" x14ac:dyDescent="0.3">
      <c r="A150" s="1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88" t="s">
        <v>132</v>
      </c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135" t="s">
        <v>132</v>
      </c>
      <c r="AH150" s="89"/>
      <c r="AI150" s="89"/>
      <c r="AJ150" s="89"/>
      <c r="AK150" s="89"/>
      <c r="AL150" s="89"/>
      <c r="AM150" s="91"/>
      <c r="AN150" s="92"/>
      <c r="AO150" s="92"/>
      <c r="AP150" s="92"/>
      <c r="AQ150" s="110"/>
      <c r="AR150" s="88" t="s">
        <v>132</v>
      </c>
      <c r="AS150" s="94"/>
      <c r="AT150" s="1"/>
      <c r="AU150" s="97"/>
      <c r="AV150" s="88"/>
      <c r="AW150" s="88"/>
      <c r="AX150" s="88"/>
      <c r="AY150" s="88"/>
      <c r="AZ150" s="88"/>
      <c r="BA150" s="88"/>
    </row>
    <row r="151" spans="1:53" ht="16.2" x14ac:dyDescent="0.3">
      <c r="A151" s="1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89" t="s">
        <v>108</v>
      </c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98" t="s">
        <v>109</v>
      </c>
      <c r="AH151" s="89"/>
      <c r="AI151" s="89"/>
      <c r="AJ151" s="89"/>
      <c r="AK151" s="89"/>
      <c r="AL151" s="89"/>
      <c r="AM151" s="91"/>
      <c r="AN151" s="92"/>
      <c r="AO151" s="92"/>
      <c r="AP151" s="92"/>
      <c r="AQ151" s="110"/>
      <c r="AR151" s="89" t="s">
        <v>110</v>
      </c>
      <c r="AS151" s="94"/>
      <c r="AT151" s="1"/>
      <c r="AU151" s="97"/>
      <c r="AV151" s="89"/>
      <c r="AW151" s="89"/>
      <c r="AX151" s="89"/>
      <c r="AY151" s="89"/>
      <c r="AZ151" s="89"/>
      <c r="BA151" s="89"/>
    </row>
    <row r="152" spans="1:53" x14ac:dyDescent="0.25">
      <c r="A152" s="1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99" t="s">
        <v>111</v>
      </c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 t="s">
        <v>112</v>
      </c>
      <c r="AH152" s="99"/>
      <c r="AI152" s="99"/>
      <c r="AJ152" s="99"/>
      <c r="AK152" s="99"/>
      <c r="AL152" s="99"/>
      <c r="AM152" s="99"/>
      <c r="AN152" s="99"/>
      <c r="AO152" s="99"/>
      <c r="AP152" s="99"/>
      <c r="AQ152" s="111"/>
      <c r="AR152" s="99" t="s">
        <v>113</v>
      </c>
      <c r="AS152" s="99"/>
      <c r="AT152" s="1"/>
      <c r="AU152" s="1"/>
      <c r="AV152" s="1"/>
      <c r="AW152" s="1"/>
      <c r="AX152" s="1"/>
      <c r="AY152" s="1"/>
      <c r="AZ152" s="1"/>
      <c r="BA152" s="1"/>
    </row>
    <row r="153" spans="1:53" x14ac:dyDescent="0.25">
      <c r="A153" s="1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99" t="s">
        <v>114</v>
      </c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 t="s">
        <v>115</v>
      </c>
      <c r="AH153" s="99"/>
      <c r="AI153" s="99"/>
      <c r="AJ153" s="99"/>
      <c r="AK153" s="99"/>
      <c r="AL153" s="99"/>
      <c r="AM153" s="99"/>
      <c r="AN153" s="99"/>
      <c r="AO153" s="99"/>
      <c r="AP153" s="99"/>
      <c r="AQ153" s="111"/>
      <c r="AR153" s="99" t="s">
        <v>116</v>
      </c>
      <c r="AS153" s="99"/>
      <c r="AT153" s="1"/>
      <c r="AU153" s="1"/>
      <c r="AV153" s="1"/>
      <c r="AW153" s="1"/>
      <c r="AX153" s="1"/>
      <c r="AY153" s="1"/>
      <c r="AZ153" s="1"/>
      <c r="BA153" s="1"/>
    </row>
    <row r="154" spans="1:53" ht="13.2" x14ac:dyDescent="0.25">
      <c r="A154" s="1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03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3.2" x14ac:dyDescent="0.25">
      <c r="A155" s="1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03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3.2" x14ac:dyDescent="0.25">
      <c r="A156" s="1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03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3.2" x14ac:dyDescent="0.25">
      <c r="A157" s="1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03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3.2" x14ac:dyDescent="0.25">
      <c r="A158" s="1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03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3.2" x14ac:dyDescent="0.25">
      <c r="A159" s="1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03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3.2" x14ac:dyDescent="0.25">
      <c r="A160" s="1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03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3.2" x14ac:dyDescent="0.25">
      <c r="A161" s="1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03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3.2" x14ac:dyDescent="0.25">
      <c r="A162" s="1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03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3.2" x14ac:dyDescent="0.25">
      <c r="A163" s="1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03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3.2" x14ac:dyDescent="0.25">
      <c r="A164" s="1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03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3.2" x14ac:dyDescent="0.25">
      <c r="A165" s="1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03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3.2" x14ac:dyDescent="0.25">
      <c r="A166" s="1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03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3.2" x14ac:dyDescent="0.25">
      <c r="A167" s="1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03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3.2" x14ac:dyDescent="0.25">
      <c r="A168" s="1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03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3.2" x14ac:dyDescent="0.25">
      <c r="A169" s="1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03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3.2" x14ac:dyDescent="0.25">
      <c r="A170" s="1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03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3.2" x14ac:dyDescent="0.25">
      <c r="A171" s="1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03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3.2" x14ac:dyDescent="0.25">
      <c r="A172" s="1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03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3.2" x14ac:dyDescent="0.25">
      <c r="A173" s="1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03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3.2" x14ac:dyDescent="0.25">
      <c r="A174" s="1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03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3.2" x14ac:dyDescent="0.25">
      <c r="A175" s="1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03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3.2" x14ac:dyDescent="0.25">
      <c r="A176" s="1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03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3.2" x14ac:dyDescent="0.25">
      <c r="A177" s="1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03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3.2" x14ac:dyDescent="0.25">
      <c r="A178" s="1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03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3.2" x14ac:dyDescent="0.25">
      <c r="A179" s="1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03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3.2" x14ac:dyDescent="0.25">
      <c r="A180" s="1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03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3.2" x14ac:dyDescent="0.25">
      <c r="A181" s="1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03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3.2" x14ac:dyDescent="0.25">
      <c r="A182" s="1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03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3.2" x14ac:dyDescent="0.25">
      <c r="A183" s="1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03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3.2" x14ac:dyDescent="0.25">
      <c r="A184" s="1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03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3.2" x14ac:dyDescent="0.25">
      <c r="A185" s="1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03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3.2" x14ac:dyDescent="0.25">
      <c r="A186" s="1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03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3.2" x14ac:dyDescent="0.25">
      <c r="A187" s="1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03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3.2" x14ac:dyDescent="0.25">
      <c r="A188" s="1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03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3.2" x14ac:dyDescent="0.25">
      <c r="A189" s="1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03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3.2" x14ac:dyDescent="0.25">
      <c r="A190" s="1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03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3.2" x14ac:dyDescent="0.25">
      <c r="A191" s="1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03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3.2" x14ac:dyDescent="0.25">
      <c r="A192" s="1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03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3.2" x14ac:dyDescent="0.25">
      <c r="A193" s="1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03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3.2" x14ac:dyDescent="0.25">
      <c r="A194" s="1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03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3.2" x14ac:dyDescent="0.25">
      <c r="A195" s="1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03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3.2" x14ac:dyDescent="0.25">
      <c r="A196" s="1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03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3.2" x14ac:dyDescent="0.25">
      <c r="A197" s="1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03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3.2" x14ac:dyDescent="0.25">
      <c r="A198" s="1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03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3.2" x14ac:dyDescent="0.25">
      <c r="A199" s="1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03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3.2" x14ac:dyDescent="0.25">
      <c r="A200" s="1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03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3.2" x14ac:dyDescent="0.25">
      <c r="A201" s="1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03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3.2" x14ac:dyDescent="0.25">
      <c r="A202" s="1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03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3.2" x14ac:dyDescent="0.25">
      <c r="A203" s="1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03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3.2" x14ac:dyDescent="0.25">
      <c r="A204" s="1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03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3.2" x14ac:dyDescent="0.25">
      <c r="A205" s="1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03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3.2" x14ac:dyDescent="0.25">
      <c r="A206" s="1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03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3.2" x14ac:dyDescent="0.25">
      <c r="A207" s="1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03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3.2" x14ac:dyDescent="0.25">
      <c r="A208" s="1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03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3.2" x14ac:dyDescent="0.25">
      <c r="A209" s="1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03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3.2" x14ac:dyDescent="0.25">
      <c r="A210" s="1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03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3.2" x14ac:dyDescent="0.25">
      <c r="A211" s="1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03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3.2" x14ac:dyDescent="0.25">
      <c r="A212" s="1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03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3.2" x14ac:dyDescent="0.25">
      <c r="A213" s="1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03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3.2" x14ac:dyDescent="0.25">
      <c r="A214" s="1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03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3.2" x14ac:dyDescent="0.25">
      <c r="A215" s="1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03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3.2" x14ac:dyDescent="0.25">
      <c r="A216" s="1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03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3.2" x14ac:dyDescent="0.25">
      <c r="A217" s="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03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3.2" x14ac:dyDescent="0.25">
      <c r="A218" s="1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03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3.2" x14ac:dyDescent="0.25">
      <c r="A219" s="1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03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3.2" x14ac:dyDescent="0.25">
      <c r="A220" s="1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03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3.2" x14ac:dyDescent="0.25">
      <c r="A221" s="1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03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3.2" x14ac:dyDescent="0.25">
      <c r="A222" s="1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03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3.2" x14ac:dyDescent="0.25">
      <c r="A223" s="1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03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3.2" x14ac:dyDescent="0.25">
      <c r="A224" s="1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03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3.2" x14ac:dyDescent="0.25">
      <c r="A225" s="1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03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3.2" x14ac:dyDescent="0.25">
      <c r="A226" s="1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03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3.2" x14ac:dyDescent="0.25">
      <c r="A227" s="1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03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3.2" x14ac:dyDescent="0.25">
      <c r="A228" s="1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03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3.2" x14ac:dyDescent="0.25">
      <c r="A229" s="1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03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3.2" x14ac:dyDescent="0.25">
      <c r="A230" s="1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03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3.2" x14ac:dyDescent="0.25">
      <c r="A231" s="1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03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3.2" x14ac:dyDescent="0.25">
      <c r="A232" s="1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03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3.2" x14ac:dyDescent="0.25">
      <c r="A233" s="1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03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3.2" x14ac:dyDescent="0.25">
      <c r="A234" s="1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03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3.2" x14ac:dyDescent="0.25">
      <c r="A235" s="1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03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3.2" x14ac:dyDescent="0.25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03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3.2" x14ac:dyDescent="0.25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03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3.2" x14ac:dyDescent="0.25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03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3.2" x14ac:dyDescent="0.25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03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3.2" x14ac:dyDescent="0.25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03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3.2" x14ac:dyDescent="0.25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03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3.2" x14ac:dyDescent="0.25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03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3.2" x14ac:dyDescent="0.25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03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3.2" x14ac:dyDescent="0.25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03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3.2" x14ac:dyDescent="0.25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03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3.2" x14ac:dyDescent="0.25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03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3.2" x14ac:dyDescent="0.25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03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3.2" x14ac:dyDescent="0.25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03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3.2" x14ac:dyDescent="0.25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03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3.2" x14ac:dyDescent="0.25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03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3.2" x14ac:dyDescent="0.25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03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3.2" x14ac:dyDescent="0.25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03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3.2" x14ac:dyDescent="0.25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03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3.2" x14ac:dyDescent="0.25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03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3.2" x14ac:dyDescent="0.25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03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3.2" x14ac:dyDescent="0.25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03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3.2" x14ac:dyDescent="0.25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03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3.2" x14ac:dyDescent="0.25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03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3.2" x14ac:dyDescent="0.25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03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3.2" x14ac:dyDescent="0.25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03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3.2" x14ac:dyDescent="0.25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03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3.2" x14ac:dyDescent="0.25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03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3.2" x14ac:dyDescent="0.25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03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3.2" x14ac:dyDescent="0.25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03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3.2" x14ac:dyDescent="0.25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03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3.2" x14ac:dyDescent="0.25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03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3.2" x14ac:dyDescent="0.25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03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3.2" x14ac:dyDescent="0.25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03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3.2" x14ac:dyDescent="0.25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03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3.2" x14ac:dyDescent="0.25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03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3.2" x14ac:dyDescent="0.25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03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3.2" x14ac:dyDescent="0.25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03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3.2" x14ac:dyDescent="0.25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03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3.2" x14ac:dyDescent="0.25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03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3.2" x14ac:dyDescent="0.25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03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3.2" x14ac:dyDescent="0.25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03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3.2" x14ac:dyDescent="0.25">
      <c r="A277" s="1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03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3.2" x14ac:dyDescent="0.25">
      <c r="A278" s="1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03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3.2" x14ac:dyDescent="0.25">
      <c r="A279" s="1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03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3.2" x14ac:dyDescent="0.25">
      <c r="A280" s="1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03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3.2" x14ac:dyDescent="0.25">
      <c r="A281" s="1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03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3.2" x14ac:dyDescent="0.25">
      <c r="A282" s="1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03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3.2" x14ac:dyDescent="0.25">
      <c r="A283" s="1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03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3.2" x14ac:dyDescent="0.25">
      <c r="A284" s="1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03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3.2" x14ac:dyDescent="0.25">
      <c r="A285" s="1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03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3.2" x14ac:dyDescent="0.25">
      <c r="A286" s="1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03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3.2" x14ac:dyDescent="0.25">
      <c r="A287" s="1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03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3.2" x14ac:dyDescent="0.25">
      <c r="A288" s="1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03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3.2" x14ac:dyDescent="0.25">
      <c r="A289" s="1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03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3.2" x14ac:dyDescent="0.25">
      <c r="A290" s="1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03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3.2" x14ac:dyDescent="0.25">
      <c r="A291" s="1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03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3.2" x14ac:dyDescent="0.25">
      <c r="A292" s="1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03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3.2" x14ac:dyDescent="0.25">
      <c r="A293" s="1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03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3.2" x14ac:dyDescent="0.25">
      <c r="A294" s="1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03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3.2" x14ac:dyDescent="0.25">
      <c r="A295" s="1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03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3.2" x14ac:dyDescent="0.25">
      <c r="A296" s="1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03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3.2" x14ac:dyDescent="0.25">
      <c r="A297" s="1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03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3.2" x14ac:dyDescent="0.25">
      <c r="A298" s="1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03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3.2" x14ac:dyDescent="0.25">
      <c r="A299" s="1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03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3.2" x14ac:dyDescent="0.25">
      <c r="A300" s="1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03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3.2" x14ac:dyDescent="0.25">
      <c r="A301" s="1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03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3.2" x14ac:dyDescent="0.25">
      <c r="A302" s="1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03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3.2" x14ac:dyDescent="0.25">
      <c r="A303" s="1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03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3.2" x14ac:dyDescent="0.25">
      <c r="A304" s="1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03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3.2" x14ac:dyDescent="0.25">
      <c r="A305" s="1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03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3.2" x14ac:dyDescent="0.25">
      <c r="A306" s="1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03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3.2" x14ac:dyDescent="0.25">
      <c r="A307" s="1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03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3.2" x14ac:dyDescent="0.25">
      <c r="A308" s="1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03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3.2" x14ac:dyDescent="0.25">
      <c r="A309" s="1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03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3.2" x14ac:dyDescent="0.25">
      <c r="A310" s="1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03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3.2" x14ac:dyDescent="0.25">
      <c r="A311" s="1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03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3.2" x14ac:dyDescent="0.25">
      <c r="A312" s="1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03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3.2" x14ac:dyDescent="0.25">
      <c r="A313" s="1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03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3.2" x14ac:dyDescent="0.25">
      <c r="A314" s="1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03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3.2" x14ac:dyDescent="0.25">
      <c r="A315" s="1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03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3.2" x14ac:dyDescent="0.25">
      <c r="A316" s="1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03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3.2" x14ac:dyDescent="0.25">
      <c r="A317" s="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03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3.2" x14ac:dyDescent="0.25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03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3.2" x14ac:dyDescent="0.25">
      <c r="A319" s="1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03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3.2" x14ac:dyDescent="0.25">
      <c r="A320" s="1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03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3.2" x14ac:dyDescent="0.25">
      <c r="A321" s="1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03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3.2" x14ac:dyDescent="0.25">
      <c r="A322" s="1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03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3.2" x14ac:dyDescent="0.25">
      <c r="A323" s="1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03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3.2" x14ac:dyDescent="0.25">
      <c r="A324" s="1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03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3.2" x14ac:dyDescent="0.25">
      <c r="A325" s="1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03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3.2" x14ac:dyDescent="0.25">
      <c r="A326" s="1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03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3.2" x14ac:dyDescent="0.25">
      <c r="A327" s="1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03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3.2" x14ac:dyDescent="0.25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03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3.2" x14ac:dyDescent="0.25">
      <c r="A329" s="1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03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3.2" x14ac:dyDescent="0.25">
      <c r="A330" s="1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03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3.2" x14ac:dyDescent="0.25">
      <c r="A331" s="1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03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3.2" x14ac:dyDescent="0.25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03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3.2" x14ac:dyDescent="0.25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03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3.2" x14ac:dyDescent="0.25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03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3.2" x14ac:dyDescent="0.25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03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3.2" x14ac:dyDescent="0.25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03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3.2" x14ac:dyDescent="0.25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03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3.2" x14ac:dyDescent="0.25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03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3.2" x14ac:dyDescent="0.25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03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3.2" x14ac:dyDescent="0.25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03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3.2" x14ac:dyDescent="0.25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03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3.2" x14ac:dyDescent="0.25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03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3.2" x14ac:dyDescent="0.25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03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3.2" x14ac:dyDescent="0.25">
      <c r="A344" s="1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03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3.2" x14ac:dyDescent="0.25">
      <c r="A345" s="1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03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3.2" x14ac:dyDescent="0.25">
      <c r="A346" s="1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03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3.2" x14ac:dyDescent="0.25">
      <c r="A347" s="1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03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3.2" x14ac:dyDescent="0.25">
      <c r="A348" s="1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03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3.2" x14ac:dyDescent="0.25">
      <c r="A349" s="1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03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3.2" x14ac:dyDescent="0.25">
      <c r="A350" s="1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03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3.2" x14ac:dyDescent="0.25">
      <c r="A351" s="1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03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3.2" x14ac:dyDescent="0.25">
      <c r="A352" s="1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03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3.2" x14ac:dyDescent="0.25">
      <c r="A353" s="1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03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3.2" x14ac:dyDescent="0.25">
      <c r="A354" s="1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03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3.2" x14ac:dyDescent="0.25">
      <c r="A355" s="1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03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3.2" x14ac:dyDescent="0.25">
      <c r="A356" s="1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03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3.2" x14ac:dyDescent="0.25">
      <c r="A357" s="1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03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3.2" x14ac:dyDescent="0.25">
      <c r="A358" s="1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03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3.2" x14ac:dyDescent="0.25">
      <c r="A359" s="1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03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3.2" x14ac:dyDescent="0.25">
      <c r="A360" s="1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03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3.2" x14ac:dyDescent="0.25">
      <c r="A361" s="1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03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3.2" x14ac:dyDescent="0.25">
      <c r="A362" s="1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03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3.2" x14ac:dyDescent="0.25">
      <c r="A363" s="1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03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3.2" x14ac:dyDescent="0.25">
      <c r="A364" s="1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03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3.2" x14ac:dyDescent="0.25">
      <c r="A365" s="1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03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3.2" x14ac:dyDescent="0.25">
      <c r="A366" s="1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03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3.2" x14ac:dyDescent="0.25">
      <c r="A367" s="1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03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3.2" x14ac:dyDescent="0.25">
      <c r="A368" s="1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03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3.2" x14ac:dyDescent="0.25">
      <c r="A369" s="1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03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3.2" x14ac:dyDescent="0.25">
      <c r="A370" s="1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03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3.2" x14ac:dyDescent="0.25">
      <c r="A371" s="1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03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3.2" x14ac:dyDescent="0.25">
      <c r="A372" s="1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03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3.2" x14ac:dyDescent="0.25">
      <c r="A373" s="1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03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3.2" x14ac:dyDescent="0.25">
      <c r="A374" s="1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03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3.2" x14ac:dyDescent="0.25">
      <c r="A375" s="1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03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3.2" x14ac:dyDescent="0.25">
      <c r="A376" s="1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03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3.2" x14ac:dyDescent="0.25">
      <c r="A377" s="1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03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3.2" x14ac:dyDescent="0.25">
      <c r="A378" s="1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03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3.2" x14ac:dyDescent="0.25">
      <c r="A379" s="1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03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3.2" x14ac:dyDescent="0.25">
      <c r="A380" s="1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03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3.2" x14ac:dyDescent="0.25">
      <c r="A381" s="1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03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3.2" x14ac:dyDescent="0.25">
      <c r="A382" s="1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03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3.2" x14ac:dyDescent="0.25">
      <c r="A383" s="1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03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3.2" x14ac:dyDescent="0.25">
      <c r="A384" s="1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03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3.2" x14ac:dyDescent="0.25">
      <c r="A385" s="1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03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3.2" x14ac:dyDescent="0.25">
      <c r="A386" s="1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03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3.2" x14ac:dyDescent="0.25">
      <c r="A387" s="1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03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3.2" x14ac:dyDescent="0.25">
      <c r="A388" s="1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03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3.2" x14ac:dyDescent="0.25">
      <c r="A389" s="1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03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3.2" x14ac:dyDescent="0.25">
      <c r="A390" s="1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03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3.2" x14ac:dyDescent="0.25">
      <c r="A391" s="1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03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3.2" x14ac:dyDescent="0.25">
      <c r="A392" s="1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03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3.2" x14ac:dyDescent="0.25">
      <c r="A393" s="1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03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3.2" x14ac:dyDescent="0.25">
      <c r="A394" s="1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03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3.2" x14ac:dyDescent="0.25">
      <c r="A395" s="1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03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3.2" x14ac:dyDescent="0.25">
      <c r="A396" s="1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03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3.2" x14ac:dyDescent="0.25">
      <c r="A397" s="1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03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3.2" x14ac:dyDescent="0.25">
      <c r="A398" s="1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03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3.2" x14ac:dyDescent="0.25">
      <c r="A399" s="1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03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3.2" x14ac:dyDescent="0.25">
      <c r="A400" s="1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03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3.2" x14ac:dyDescent="0.25">
      <c r="A401" s="1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03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3.2" x14ac:dyDescent="0.25">
      <c r="A402" s="1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03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3.2" x14ac:dyDescent="0.25">
      <c r="A403" s="1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03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3.2" x14ac:dyDescent="0.25">
      <c r="A404" s="1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03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3.2" x14ac:dyDescent="0.25">
      <c r="A405" s="1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03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3.2" x14ac:dyDescent="0.25">
      <c r="A406" s="1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03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3.2" x14ac:dyDescent="0.25">
      <c r="A407" s="1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03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3.2" x14ac:dyDescent="0.25">
      <c r="A408" s="1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03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3.2" x14ac:dyDescent="0.25">
      <c r="A409" s="1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03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3.2" x14ac:dyDescent="0.25">
      <c r="A410" s="1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03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3.2" x14ac:dyDescent="0.25">
      <c r="A411" s="1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03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3.2" x14ac:dyDescent="0.25">
      <c r="A412" s="1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03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3.2" x14ac:dyDescent="0.25">
      <c r="A413" s="1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03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3.2" x14ac:dyDescent="0.25">
      <c r="A414" s="1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03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3.2" x14ac:dyDescent="0.25">
      <c r="A415" s="1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03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3.2" x14ac:dyDescent="0.25">
      <c r="A416" s="1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03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3.2" x14ac:dyDescent="0.25">
      <c r="A417" s="1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03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3.2" x14ac:dyDescent="0.25">
      <c r="A418" s="1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03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3.2" x14ac:dyDescent="0.25">
      <c r="A419" s="1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03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3.2" x14ac:dyDescent="0.25">
      <c r="A420" s="1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03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3.2" x14ac:dyDescent="0.25">
      <c r="A421" s="1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03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3.2" x14ac:dyDescent="0.25">
      <c r="A422" s="1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03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3.2" x14ac:dyDescent="0.25">
      <c r="A423" s="1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03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3.2" x14ac:dyDescent="0.25">
      <c r="A424" s="1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03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3.2" x14ac:dyDescent="0.25">
      <c r="A425" s="1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03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3.2" x14ac:dyDescent="0.25">
      <c r="A426" s="1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03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3.2" x14ac:dyDescent="0.25">
      <c r="A427" s="1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03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3.2" x14ac:dyDescent="0.25">
      <c r="A428" s="1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03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3.2" x14ac:dyDescent="0.25">
      <c r="A429" s="1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03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3.2" x14ac:dyDescent="0.25">
      <c r="A430" s="1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03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3.2" x14ac:dyDescent="0.25">
      <c r="A431" s="1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03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3.2" x14ac:dyDescent="0.25">
      <c r="A432" s="1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03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3.2" x14ac:dyDescent="0.25">
      <c r="A433" s="1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03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3.2" x14ac:dyDescent="0.25">
      <c r="A434" s="1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03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3.2" x14ac:dyDescent="0.25">
      <c r="A435" s="1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03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3.2" x14ac:dyDescent="0.25">
      <c r="A436" s="1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03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3.2" x14ac:dyDescent="0.25">
      <c r="A437" s="1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03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3.2" x14ac:dyDescent="0.25">
      <c r="A438" s="1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03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3.2" x14ac:dyDescent="0.25">
      <c r="A439" s="1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03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3.2" x14ac:dyDescent="0.25">
      <c r="A440" s="1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03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3.2" x14ac:dyDescent="0.25">
      <c r="A441" s="1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03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3.2" x14ac:dyDescent="0.25">
      <c r="A442" s="1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03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3.2" x14ac:dyDescent="0.25">
      <c r="A443" s="1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03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3.2" x14ac:dyDescent="0.25">
      <c r="A444" s="1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03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3.2" x14ac:dyDescent="0.25">
      <c r="A445" s="1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03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3.2" x14ac:dyDescent="0.25">
      <c r="A446" s="1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03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3.2" x14ac:dyDescent="0.25">
      <c r="A447" s="1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03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3.2" x14ac:dyDescent="0.25">
      <c r="A448" s="1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03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3.2" x14ac:dyDescent="0.25">
      <c r="A449" s="1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03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3.2" x14ac:dyDescent="0.25">
      <c r="A450" s="1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03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3.2" x14ac:dyDescent="0.25">
      <c r="A451" s="1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03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3.2" x14ac:dyDescent="0.25">
      <c r="A452" s="1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03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3.2" x14ac:dyDescent="0.25">
      <c r="A453" s="1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03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3.2" x14ac:dyDescent="0.25">
      <c r="A454" s="1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03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3.2" x14ac:dyDescent="0.25">
      <c r="A455" s="1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03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3.2" x14ac:dyDescent="0.25">
      <c r="A456" s="1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03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3.2" x14ac:dyDescent="0.25">
      <c r="A457" s="1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03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3.2" x14ac:dyDescent="0.25">
      <c r="A458" s="1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03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3.2" x14ac:dyDescent="0.25">
      <c r="A459" s="1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03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3.2" x14ac:dyDescent="0.25">
      <c r="A460" s="1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03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3.2" x14ac:dyDescent="0.25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03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3.2" x14ac:dyDescent="0.25">
      <c r="A462" s="1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03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3.2" x14ac:dyDescent="0.25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03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3.2" x14ac:dyDescent="0.25">
      <c r="A464" s="1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03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3.2" x14ac:dyDescent="0.25">
      <c r="A465" s="1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03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3.2" x14ac:dyDescent="0.25">
      <c r="A466" s="1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03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3.2" x14ac:dyDescent="0.25">
      <c r="A467" s="1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03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3.2" x14ac:dyDescent="0.25">
      <c r="A468" s="1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03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3.2" x14ac:dyDescent="0.25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03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3.2" x14ac:dyDescent="0.25">
      <c r="A470" s="1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03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3.2" x14ac:dyDescent="0.25">
      <c r="A471" s="1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03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3.2" x14ac:dyDescent="0.25">
      <c r="A472" s="1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03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3.2" x14ac:dyDescent="0.25">
      <c r="A473" s="1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03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3.2" x14ac:dyDescent="0.25">
      <c r="A474" s="1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03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3.2" x14ac:dyDescent="0.25">
      <c r="A475" s="1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03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3.2" x14ac:dyDescent="0.25">
      <c r="A476" s="1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03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3.2" x14ac:dyDescent="0.25">
      <c r="A477" s="1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03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3.2" x14ac:dyDescent="0.25">
      <c r="A478" s="1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03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3.2" x14ac:dyDescent="0.25">
      <c r="A479" s="1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03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3.2" x14ac:dyDescent="0.25">
      <c r="A480" s="1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03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3.2" x14ac:dyDescent="0.25">
      <c r="A481" s="1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03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3.2" x14ac:dyDescent="0.25">
      <c r="A482" s="1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03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3.2" x14ac:dyDescent="0.25">
      <c r="A483" s="1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03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3.2" x14ac:dyDescent="0.25">
      <c r="A484" s="1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03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3.2" x14ac:dyDescent="0.25">
      <c r="A485" s="1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03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3.2" x14ac:dyDescent="0.25">
      <c r="A486" s="1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03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3.2" x14ac:dyDescent="0.25">
      <c r="A487" s="1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03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3.2" x14ac:dyDescent="0.25">
      <c r="A488" s="1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03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3.2" x14ac:dyDescent="0.25">
      <c r="A489" s="1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03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3.2" x14ac:dyDescent="0.25">
      <c r="A490" s="1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03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3.2" x14ac:dyDescent="0.25">
      <c r="A491" s="1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03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3.2" x14ac:dyDescent="0.25">
      <c r="A492" s="1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03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3.2" x14ac:dyDescent="0.25">
      <c r="A493" s="1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03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3.2" x14ac:dyDescent="0.25">
      <c r="A494" s="1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03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3.2" x14ac:dyDescent="0.25">
      <c r="A495" s="1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03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3.2" x14ac:dyDescent="0.25">
      <c r="A496" s="1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03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3.2" x14ac:dyDescent="0.25">
      <c r="A497" s="1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03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3.2" x14ac:dyDescent="0.25">
      <c r="A498" s="1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03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3.2" x14ac:dyDescent="0.25">
      <c r="A499" s="1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03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3.2" x14ac:dyDescent="0.25">
      <c r="A500" s="1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03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3.2" x14ac:dyDescent="0.25">
      <c r="A501" s="1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03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3.2" x14ac:dyDescent="0.25">
      <c r="A502" s="1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03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3.2" x14ac:dyDescent="0.25">
      <c r="A503" s="1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03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3.2" x14ac:dyDescent="0.25">
      <c r="A504" s="1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03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3.2" x14ac:dyDescent="0.25">
      <c r="A505" s="1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03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3.2" x14ac:dyDescent="0.25">
      <c r="A506" s="1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03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3.2" x14ac:dyDescent="0.25">
      <c r="A507" s="1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03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3.2" x14ac:dyDescent="0.25">
      <c r="A508" s="1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03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3.2" x14ac:dyDescent="0.25">
      <c r="A509" s="1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03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3.2" x14ac:dyDescent="0.25">
      <c r="A510" s="1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03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3.2" x14ac:dyDescent="0.25">
      <c r="A511" s="1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03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3.2" x14ac:dyDescent="0.25">
      <c r="A512" s="1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03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3.2" x14ac:dyDescent="0.25">
      <c r="A513" s="1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03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3.2" x14ac:dyDescent="0.25">
      <c r="A514" s="1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03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3.2" x14ac:dyDescent="0.25">
      <c r="A515" s="1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03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3.2" x14ac:dyDescent="0.25">
      <c r="A516" s="1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03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3.2" x14ac:dyDescent="0.25">
      <c r="A517" s="1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03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3.2" x14ac:dyDescent="0.25">
      <c r="A518" s="1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03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3.2" x14ac:dyDescent="0.25">
      <c r="A519" s="1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03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3.2" x14ac:dyDescent="0.25">
      <c r="A520" s="1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03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3.2" x14ac:dyDescent="0.25">
      <c r="A521" s="1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03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3.2" x14ac:dyDescent="0.25">
      <c r="A522" s="1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03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3.2" x14ac:dyDescent="0.25">
      <c r="A523" s="1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03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3.2" x14ac:dyDescent="0.25">
      <c r="A524" s="1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03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3.2" x14ac:dyDescent="0.25">
      <c r="A525" s="1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03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3.2" x14ac:dyDescent="0.25">
      <c r="A526" s="1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03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3.2" x14ac:dyDescent="0.25">
      <c r="A527" s="1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03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3.2" x14ac:dyDescent="0.25">
      <c r="A528" s="1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03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3.2" x14ac:dyDescent="0.25">
      <c r="A529" s="1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03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3.2" x14ac:dyDescent="0.25">
      <c r="A530" s="1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03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3.2" x14ac:dyDescent="0.25">
      <c r="A531" s="1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03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3.2" x14ac:dyDescent="0.25">
      <c r="A532" s="1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03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3.2" x14ac:dyDescent="0.25">
      <c r="A533" s="1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03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3.2" x14ac:dyDescent="0.25">
      <c r="A534" s="1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03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3.2" x14ac:dyDescent="0.25">
      <c r="A535" s="1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03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3.2" x14ac:dyDescent="0.25">
      <c r="A536" s="1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03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3.2" x14ac:dyDescent="0.25">
      <c r="A537" s="1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03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3.2" x14ac:dyDescent="0.25">
      <c r="A538" s="1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03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3.2" x14ac:dyDescent="0.25">
      <c r="A539" s="1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03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3.2" x14ac:dyDescent="0.25">
      <c r="A540" s="1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03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3.2" x14ac:dyDescent="0.25">
      <c r="A541" s="1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03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3.2" x14ac:dyDescent="0.25">
      <c r="A542" s="1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03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3.2" x14ac:dyDescent="0.25">
      <c r="A543" s="1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03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3.2" x14ac:dyDescent="0.25">
      <c r="A544" s="1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03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3.2" x14ac:dyDescent="0.25">
      <c r="A545" s="1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03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3.2" x14ac:dyDescent="0.25">
      <c r="A546" s="1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03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3.2" x14ac:dyDescent="0.25">
      <c r="A547" s="1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03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3.2" x14ac:dyDescent="0.25">
      <c r="A548" s="1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03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3.2" x14ac:dyDescent="0.25">
      <c r="A549" s="1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03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3.2" x14ac:dyDescent="0.25">
      <c r="A550" s="1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03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3.2" x14ac:dyDescent="0.25">
      <c r="A551" s="1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03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3.2" x14ac:dyDescent="0.25">
      <c r="A552" s="1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03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3.2" x14ac:dyDescent="0.25">
      <c r="A553" s="1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03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3.2" x14ac:dyDescent="0.25">
      <c r="A554" s="1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03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3.2" x14ac:dyDescent="0.25">
      <c r="A555" s="1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03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3.2" x14ac:dyDescent="0.25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03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3.2" x14ac:dyDescent="0.25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03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3.2" x14ac:dyDescent="0.25">
      <c r="A558" s="1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03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3.2" x14ac:dyDescent="0.25">
      <c r="A559" s="1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03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3.2" x14ac:dyDescent="0.25">
      <c r="A560" s="1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03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3.2" x14ac:dyDescent="0.25">
      <c r="A561" s="1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03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3.2" x14ac:dyDescent="0.25">
      <c r="A562" s="1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03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3.2" x14ac:dyDescent="0.25">
      <c r="A563" s="1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03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3.2" x14ac:dyDescent="0.25">
      <c r="A564" s="1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03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3.2" x14ac:dyDescent="0.25">
      <c r="A565" s="1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03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3.2" x14ac:dyDescent="0.25">
      <c r="A566" s="1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03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3.2" x14ac:dyDescent="0.25">
      <c r="A567" s="1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03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3.2" x14ac:dyDescent="0.25">
      <c r="A568" s="1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03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3.2" x14ac:dyDescent="0.25">
      <c r="A569" s="1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03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3.2" x14ac:dyDescent="0.25">
      <c r="A570" s="1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03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3.2" x14ac:dyDescent="0.25">
      <c r="A571" s="1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03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3.2" x14ac:dyDescent="0.25">
      <c r="A572" s="1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03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3.2" x14ac:dyDescent="0.25">
      <c r="A573" s="1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03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3.2" x14ac:dyDescent="0.25">
      <c r="A574" s="1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03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3.2" x14ac:dyDescent="0.25">
      <c r="A575" s="1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03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3.2" x14ac:dyDescent="0.25">
      <c r="A576" s="1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03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3.2" x14ac:dyDescent="0.25">
      <c r="A577" s="1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03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3.2" x14ac:dyDescent="0.25">
      <c r="A578" s="1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03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3.2" x14ac:dyDescent="0.25">
      <c r="A579" s="1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03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3.2" x14ac:dyDescent="0.25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03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3.2" x14ac:dyDescent="0.25">
      <c r="A581" s="1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03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3.2" x14ac:dyDescent="0.25">
      <c r="A582" s="1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03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3.2" x14ac:dyDescent="0.25">
      <c r="A583" s="1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03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3.2" x14ac:dyDescent="0.25">
      <c r="A584" s="1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03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3.2" x14ac:dyDescent="0.25">
      <c r="A585" s="1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03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3.2" x14ac:dyDescent="0.25">
      <c r="A586" s="1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03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3.2" x14ac:dyDescent="0.25">
      <c r="A587" s="1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03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3.2" x14ac:dyDescent="0.25">
      <c r="A588" s="1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03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3.2" x14ac:dyDescent="0.25">
      <c r="A589" s="1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03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3.2" x14ac:dyDescent="0.25">
      <c r="A590" s="1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03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3.2" x14ac:dyDescent="0.25">
      <c r="A591" s="1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03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3.2" x14ac:dyDescent="0.25">
      <c r="A592" s="1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03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3.2" x14ac:dyDescent="0.25">
      <c r="A593" s="1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03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3.2" x14ac:dyDescent="0.25">
      <c r="A594" s="1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03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3.2" x14ac:dyDescent="0.25">
      <c r="A595" s="1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03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3.2" x14ac:dyDescent="0.25">
      <c r="A596" s="1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03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3.2" x14ac:dyDescent="0.25">
      <c r="A597" s="1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03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3.2" x14ac:dyDescent="0.25">
      <c r="A598" s="1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03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3.2" x14ac:dyDescent="0.25">
      <c r="A599" s="1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03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3.2" x14ac:dyDescent="0.25">
      <c r="A600" s="1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03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3.2" x14ac:dyDescent="0.25">
      <c r="A601" s="1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03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3.2" x14ac:dyDescent="0.25">
      <c r="A602" s="1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03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3.2" x14ac:dyDescent="0.25">
      <c r="A603" s="1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03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3.2" x14ac:dyDescent="0.25">
      <c r="A604" s="1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03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3.2" x14ac:dyDescent="0.25">
      <c r="A605" s="1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03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3.2" x14ac:dyDescent="0.25">
      <c r="A606" s="1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03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3.2" x14ac:dyDescent="0.25">
      <c r="A607" s="1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03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3.2" x14ac:dyDescent="0.25">
      <c r="A608" s="1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03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3.2" x14ac:dyDescent="0.25">
      <c r="A609" s="1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03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3.2" x14ac:dyDescent="0.25">
      <c r="A610" s="1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03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3.2" x14ac:dyDescent="0.25">
      <c r="A611" s="1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03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3.2" x14ac:dyDescent="0.25">
      <c r="A612" s="1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03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3.2" x14ac:dyDescent="0.25">
      <c r="A613" s="1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03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3.2" x14ac:dyDescent="0.25">
      <c r="A614" s="1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03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3.2" x14ac:dyDescent="0.25">
      <c r="A615" s="1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03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3.2" x14ac:dyDescent="0.25">
      <c r="A616" s="1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03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3.2" x14ac:dyDescent="0.25">
      <c r="A617" s="1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03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3.2" x14ac:dyDescent="0.25">
      <c r="A618" s="1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03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3.2" x14ac:dyDescent="0.25">
      <c r="A619" s="1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03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3.2" x14ac:dyDescent="0.25">
      <c r="A620" s="1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03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3.2" x14ac:dyDescent="0.25">
      <c r="A621" s="1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03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3.2" x14ac:dyDescent="0.25">
      <c r="A622" s="1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03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3.2" x14ac:dyDescent="0.25">
      <c r="A623" s="1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03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3.2" x14ac:dyDescent="0.25">
      <c r="A624" s="1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03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3.2" x14ac:dyDescent="0.25">
      <c r="A625" s="1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03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3.2" x14ac:dyDescent="0.25">
      <c r="A626" s="1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03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3.2" x14ac:dyDescent="0.25">
      <c r="A627" s="1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03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3.2" x14ac:dyDescent="0.25">
      <c r="A628" s="1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03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3.2" x14ac:dyDescent="0.25">
      <c r="A629" s="1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03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3.2" x14ac:dyDescent="0.25">
      <c r="A630" s="1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03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3.2" x14ac:dyDescent="0.25">
      <c r="A631" s="1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03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3.2" x14ac:dyDescent="0.25">
      <c r="A632" s="1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03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3.2" x14ac:dyDescent="0.25">
      <c r="A633" s="1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03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3.2" x14ac:dyDescent="0.25">
      <c r="A634" s="1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03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3.2" x14ac:dyDescent="0.25">
      <c r="A635" s="1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03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3.2" x14ac:dyDescent="0.25">
      <c r="A636" s="1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03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3.2" x14ac:dyDescent="0.25">
      <c r="A637" s="1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03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3.2" x14ac:dyDescent="0.25">
      <c r="A638" s="1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03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3.2" x14ac:dyDescent="0.25">
      <c r="A639" s="1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03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3.2" x14ac:dyDescent="0.25">
      <c r="A640" s="1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03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3.2" x14ac:dyDescent="0.25">
      <c r="A641" s="1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03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3.2" x14ac:dyDescent="0.25">
      <c r="A642" s="1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03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3.2" x14ac:dyDescent="0.25">
      <c r="A643" s="1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03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3.2" x14ac:dyDescent="0.25">
      <c r="A644" s="1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03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3.2" x14ac:dyDescent="0.25">
      <c r="A645" s="1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03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3.2" x14ac:dyDescent="0.25">
      <c r="A646" s="1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03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3.2" x14ac:dyDescent="0.25">
      <c r="A647" s="1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03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3.2" x14ac:dyDescent="0.25">
      <c r="A648" s="1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03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3.2" x14ac:dyDescent="0.25">
      <c r="A649" s="1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03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3.2" x14ac:dyDescent="0.25">
      <c r="A650" s="1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03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3.2" x14ac:dyDescent="0.25">
      <c r="A651" s="1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03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3.2" x14ac:dyDescent="0.25">
      <c r="A652" s="1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03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3.2" x14ac:dyDescent="0.25">
      <c r="A653" s="1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03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3.2" x14ac:dyDescent="0.25">
      <c r="A654" s="1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03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3.2" x14ac:dyDescent="0.25">
      <c r="A655" s="1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03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3.2" x14ac:dyDescent="0.25">
      <c r="A656" s="1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03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3.2" x14ac:dyDescent="0.25">
      <c r="A657" s="1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03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3.2" x14ac:dyDescent="0.25">
      <c r="A658" s="1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03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3.2" x14ac:dyDescent="0.25">
      <c r="A659" s="1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03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3.2" x14ac:dyDescent="0.25">
      <c r="A660" s="1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03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3.2" x14ac:dyDescent="0.25">
      <c r="A661" s="1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03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3.2" x14ac:dyDescent="0.25">
      <c r="A662" s="1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03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3.2" x14ac:dyDescent="0.25">
      <c r="A663" s="1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03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3.2" x14ac:dyDescent="0.25">
      <c r="A664" s="1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03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3.2" x14ac:dyDescent="0.25">
      <c r="A665" s="1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03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3.2" x14ac:dyDescent="0.25">
      <c r="A666" s="1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03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3.2" x14ac:dyDescent="0.25">
      <c r="A667" s="1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03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3.2" x14ac:dyDescent="0.25">
      <c r="A668" s="1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03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3.2" x14ac:dyDescent="0.25">
      <c r="A669" s="1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03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3.2" x14ac:dyDescent="0.25">
      <c r="A670" s="1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03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3.2" x14ac:dyDescent="0.25">
      <c r="A671" s="1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03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3.2" x14ac:dyDescent="0.25">
      <c r="A672" s="1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03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3.2" x14ac:dyDescent="0.25">
      <c r="A673" s="1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03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3.2" x14ac:dyDescent="0.25">
      <c r="A674" s="1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03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3.2" x14ac:dyDescent="0.25">
      <c r="A675" s="1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03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3.2" x14ac:dyDescent="0.25">
      <c r="A676" s="1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03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3.2" x14ac:dyDescent="0.25">
      <c r="A677" s="1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03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3.2" x14ac:dyDescent="0.25">
      <c r="A678" s="1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03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3.2" x14ac:dyDescent="0.25">
      <c r="A679" s="1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03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3.2" x14ac:dyDescent="0.25">
      <c r="A680" s="1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03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3.2" x14ac:dyDescent="0.25">
      <c r="A681" s="1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03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3.2" x14ac:dyDescent="0.25">
      <c r="A682" s="1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03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3.2" x14ac:dyDescent="0.25">
      <c r="A683" s="1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03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3.2" x14ac:dyDescent="0.25">
      <c r="A684" s="1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03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3.2" x14ac:dyDescent="0.25">
      <c r="A685" s="1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03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3.2" x14ac:dyDescent="0.25">
      <c r="A686" s="1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03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3.2" x14ac:dyDescent="0.25">
      <c r="A687" s="1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03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3.2" x14ac:dyDescent="0.25">
      <c r="A688" s="1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03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3.2" x14ac:dyDescent="0.25">
      <c r="A689" s="1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03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3.2" x14ac:dyDescent="0.25">
      <c r="A690" s="1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03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3.2" x14ac:dyDescent="0.25">
      <c r="A691" s="1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03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3.2" x14ac:dyDescent="0.25">
      <c r="A692" s="1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03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3.2" x14ac:dyDescent="0.25">
      <c r="A693" s="1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03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3.2" x14ac:dyDescent="0.25">
      <c r="A694" s="1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03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3.2" x14ac:dyDescent="0.25">
      <c r="A695" s="1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03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3.2" x14ac:dyDescent="0.25">
      <c r="A696" s="1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03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3.2" x14ac:dyDescent="0.25">
      <c r="A697" s="1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03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3.2" x14ac:dyDescent="0.25">
      <c r="A698" s="1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03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3.2" x14ac:dyDescent="0.25">
      <c r="A699" s="1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03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3.2" x14ac:dyDescent="0.25">
      <c r="A700" s="1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03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3.2" x14ac:dyDescent="0.25">
      <c r="A701" s="1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03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3.2" x14ac:dyDescent="0.25">
      <c r="A702" s="1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03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3.2" x14ac:dyDescent="0.25">
      <c r="A703" s="1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03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3.2" x14ac:dyDescent="0.25">
      <c r="A704" s="1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03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3.2" x14ac:dyDescent="0.25">
      <c r="A705" s="1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03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3.2" x14ac:dyDescent="0.25">
      <c r="A706" s="1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03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3.2" x14ac:dyDescent="0.25">
      <c r="A707" s="1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03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3.2" x14ac:dyDescent="0.25">
      <c r="A708" s="1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03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3.2" x14ac:dyDescent="0.25">
      <c r="A709" s="1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03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3.2" x14ac:dyDescent="0.25">
      <c r="A710" s="1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03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3.2" x14ac:dyDescent="0.25">
      <c r="A711" s="1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03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3.2" x14ac:dyDescent="0.25">
      <c r="A712" s="1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03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3.2" x14ac:dyDescent="0.25">
      <c r="A713" s="1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03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3.2" x14ac:dyDescent="0.25">
      <c r="A714" s="1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03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3.2" x14ac:dyDescent="0.25">
      <c r="A715" s="1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03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3.2" x14ac:dyDescent="0.25">
      <c r="A716" s="1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03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3.2" x14ac:dyDescent="0.25">
      <c r="A717" s="1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03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3.2" x14ac:dyDescent="0.25">
      <c r="A718" s="1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03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3.2" x14ac:dyDescent="0.25">
      <c r="A719" s="1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03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3.2" x14ac:dyDescent="0.25">
      <c r="A720" s="1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03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3.2" x14ac:dyDescent="0.25">
      <c r="A721" s="1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03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3.2" x14ac:dyDescent="0.25">
      <c r="A722" s="1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03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3.2" x14ac:dyDescent="0.25">
      <c r="A723" s="1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03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3.2" x14ac:dyDescent="0.25">
      <c r="A724" s="1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03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3.2" x14ac:dyDescent="0.25">
      <c r="A725" s="1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03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3.2" x14ac:dyDescent="0.25">
      <c r="A726" s="1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03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3.2" x14ac:dyDescent="0.25">
      <c r="A727" s="1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03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3.2" x14ac:dyDescent="0.25">
      <c r="A728" s="1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03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3.2" x14ac:dyDescent="0.25">
      <c r="A729" s="1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03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3.2" x14ac:dyDescent="0.25">
      <c r="A730" s="1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03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3.2" x14ac:dyDescent="0.25">
      <c r="A731" s="1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03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3.2" x14ac:dyDescent="0.25">
      <c r="A732" s="1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03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3.2" x14ac:dyDescent="0.25">
      <c r="A733" s="1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03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3.2" x14ac:dyDescent="0.25">
      <c r="A734" s="1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03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3.2" x14ac:dyDescent="0.25">
      <c r="A735" s="1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03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3.2" x14ac:dyDescent="0.25">
      <c r="A736" s="1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03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3.2" x14ac:dyDescent="0.25">
      <c r="A737" s="1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03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3.2" x14ac:dyDescent="0.25">
      <c r="A738" s="1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03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3.2" x14ac:dyDescent="0.25">
      <c r="A739" s="1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03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3.2" x14ac:dyDescent="0.25">
      <c r="A740" s="1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03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3.2" x14ac:dyDescent="0.25">
      <c r="A741" s="1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03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3.2" x14ac:dyDescent="0.25">
      <c r="A742" s="1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03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3.2" x14ac:dyDescent="0.25">
      <c r="A743" s="1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03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3.2" x14ac:dyDescent="0.25">
      <c r="A744" s="1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03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3.2" x14ac:dyDescent="0.25">
      <c r="A745" s="1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03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3.2" x14ac:dyDescent="0.25">
      <c r="A746" s="1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03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3.2" x14ac:dyDescent="0.25">
      <c r="A747" s="1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03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3.2" x14ac:dyDescent="0.25">
      <c r="A748" s="1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03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3.2" x14ac:dyDescent="0.25">
      <c r="A749" s="1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03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3.2" x14ac:dyDescent="0.25">
      <c r="A750" s="1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03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3.2" x14ac:dyDescent="0.25">
      <c r="A751" s="1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03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3.2" x14ac:dyDescent="0.25">
      <c r="A752" s="1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03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3.2" x14ac:dyDescent="0.25">
      <c r="A753" s="1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03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3.2" x14ac:dyDescent="0.25">
      <c r="A754" s="1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03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3.2" x14ac:dyDescent="0.25">
      <c r="A755" s="1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03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3.2" x14ac:dyDescent="0.25">
      <c r="A756" s="1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03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3.2" x14ac:dyDescent="0.25">
      <c r="A757" s="1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03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3.2" x14ac:dyDescent="0.25">
      <c r="A758" s="1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03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3.2" x14ac:dyDescent="0.25">
      <c r="A759" s="1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03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3.2" x14ac:dyDescent="0.25">
      <c r="A760" s="1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03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3.2" x14ac:dyDescent="0.25">
      <c r="A761" s="1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03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3.2" x14ac:dyDescent="0.25">
      <c r="A762" s="1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03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3.2" x14ac:dyDescent="0.25">
      <c r="A763" s="1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03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3.2" x14ac:dyDescent="0.25">
      <c r="A764" s="1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03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3.2" x14ac:dyDescent="0.25">
      <c r="A765" s="1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03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3.2" x14ac:dyDescent="0.25">
      <c r="A766" s="1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03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3.2" x14ac:dyDescent="0.25">
      <c r="A767" s="1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03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3.2" x14ac:dyDescent="0.25">
      <c r="A768" s="1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03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3.2" x14ac:dyDescent="0.25">
      <c r="A769" s="1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03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3.2" x14ac:dyDescent="0.25">
      <c r="A770" s="1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03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3.2" x14ac:dyDescent="0.25">
      <c r="A771" s="1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03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3.2" x14ac:dyDescent="0.25">
      <c r="A772" s="1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03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3.2" x14ac:dyDescent="0.25">
      <c r="A773" s="1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03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3.2" x14ac:dyDescent="0.25">
      <c r="A774" s="1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03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3.2" x14ac:dyDescent="0.25">
      <c r="A775" s="1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03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3.2" x14ac:dyDescent="0.25">
      <c r="A776" s="1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03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3.2" x14ac:dyDescent="0.25">
      <c r="A777" s="1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03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3.2" x14ac:dyDescent="0.25">
      <c r="A778" s="1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03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3.2" x14ac:dyDescent="0.25">
      <c r="A779" s="1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03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3.2" x14ac:dyDescent="0.25">
      <c r="A780" s="1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03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3.2" x14ac:dyDescent="0.25">
      <c r="A781" s="1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03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3.2" x14ac:dyDescent="0.25">
      <c r="A782" s="1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03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3.2" x14ac:dyDescent="0.25">
      <c r="A783" s="1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03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3.2" x14ac:dyDescent="0.25">
      <c r="A784" s="1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03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3.2" x14ac:dyDescent="0.25">
      <c r="A785" s="1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03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3.2" x14ac:dyDescent="0.25">
      <c r="A786" s="1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03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3.2" x14ac:dyDescent="0.25">
      <c r="A787" s="1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03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3.2" x14ac:dyDescent="0.25">
      <c r="A788" s="1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03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3.2" x14ac:dyDescent="0.25">
      <c r="A789" s="1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03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3.2" x14ac:dyDescent="0.25">
      <c r="A790" s="1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03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3.2" x14ac:dyDescent="0.25">
      <c r="A791" s="1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03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3.2" x14ac:dyDescent="0.25">
      <c r="A792" s="1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03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3.2" x14ac:dyDescent="0.25">
      <c r="A793" s="1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03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3.2" x14ac:dyDescent="0.25">
      <c r="A794" s="1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03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3.2" x14ac:dyDescent="0.25">
      <c r="A795" s="1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03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3.2" x14ac:dyDescent="0.25">
      <c r="A796" s="1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03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3.2" x14ac:dyDescent="0.25">
      <c r="A797" s="1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03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3.2" x14ac:dyDescent="0.25">
      <c r="A798" s="1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03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3.2" x14ac:dyDescent="0.25">
      <c r="A799" s="1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03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3.2" x14ac:dyDescent="0.25">
      <c r="A800" s="1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03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3.2" x14ac:dyDescent="0.25">
      <c r="A801" s="1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03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3.2" x14ac:dyDescent="0.25">
      <c r="A802" s="1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03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3.2" x14ac:dyDescent="0.25">
      <c r="A803" s="1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03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3.2" x14ac:dyDescent="0.25">
      <c r="A804" s="1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03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3.2" x14ac:dyDescent="0.25">
      <c r="A805" s="1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03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3.2" x14ac:dyDescent="0.25">
      <c r="A806" s="1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03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3.2" x14ac:dyDescent="0.25">
      <c r="A807" s="1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03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3.2" x14ac:dyDescent="0.25">
      <c r="A808" s="1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03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3.2" x14ac:dyDescent="0.25">
      <c r="A809" s="1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03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3.2" x14ac:dyDescent="0.25">
      <c r="A810" s="1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03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3.2" x14ac:dyDescent="0.25">
      <c r="A811" s="1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03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3.2" x14ac:dyDescent="0.25">
      <c r="A812" s="1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03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3.2" x14ac:dyDescent="0.25">
      <c r="A813" s="1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03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3.2" x14ac:dyDescent="0.25">
      <c r="A814" s="1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03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3.2" x14ac:dyDescent="0.25">
      <c r="A815" s="1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03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3.2" x14ac:dyDescent="0.25">
      <c r="A816" s="1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03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3.2" x14ac:dyDescent="0.25">
      <c r="A817" s="1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03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3.2" x14ac:dyDescent="0.25">
      <c r="A818" s="1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03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3.2" x14ac:dyDescent="0.25">
      <c r="A819" s="1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03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3.2" x14ac:dyDescent="0.25">
      <c r="A820" s="1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03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3.2" x14ac:dyDescent="0.25">
      <c r="A821" s="1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03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3.2" x14ac:dyDescent="0.25">
      <c r="A822" s="1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03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3.2" x14ac:dyDescent="0.25">
      <c r="A823" s="1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03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3.2" x14ac:dyDescent="0.25">
      <c r="A824" s="1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03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3.2" x14ac:dyDescent="0.25">
      <c r="A825" s="1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03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3.2" x14ac:dyDescent="0.25">
      <c r="A826" s="1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03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3.2" x14ac:dyDescent="0.25">
      <c r="A827" s="1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03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3.2" x14ac:dyDescent="0.25">
      <c r="A828" s="1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03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3.2" x14ac:dyDescent="0.25">
      <c r="A829" s="1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03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3.2" x14ac:dyDescent="0.25">
      <c r="A830" s="1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03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3.2" x14ac:dyDescent="0.25">
      <c r="A831" s="1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03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3.2" x14ac:dyDescent="0.25">
      <c r="A832" s="1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03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3.2" x14ac:dyDescent="0.25">
      <c r="A833" s="1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03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3.2" x14ac:dyDescent="0.25">
      <c r="A834" s="1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03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3.2" x14ac:dyDescent="0.25">
      <c r="A835" s="1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03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3.2" x14ac:dyDescent="0.25">
      <c r="A836" s="1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03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3.2" x14ac:dyDescent="0.25">
      <c r="A837" s="1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03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3.2" x14ac:dyDescent="0.25">
      <c r="A838" s="1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03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3.2" x14ac:dyDescent="0.25">
      <c r="A839" s="1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03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3.2" x14ac:dyDescent="0.25">
      <c r="A840" s="1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03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3.2" x14ac:dyDescent="0.25">
      <c r="A841" s="1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03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3.2" x14ac:dyDescent="0.25">
      <c r="A842" s="1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03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3.2" x14ac:dyDescent="0.25">
      <c r="A843" s="1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03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3.2" x14ac:dyDescent="0.25">
      <c r="A844" s="1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03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3.2" x14ac:dyDescent="0.25">
      <c r="A845" s="1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03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3.2" x14ac:dyDescent="0.25">
      <c r="A846" s="1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03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3.2" x14ac:dyDescent="0.25">
      <c r="A847" s="1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03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3.2" x14ac:dyDescent="0.25">
      <c r="A848" s="1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03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3.2" x14ac:dyDescent="0.25">
      <c r="A849" s="1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03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3.2" x14ac:dyDescent="0.25">
      <c r="A850" s="1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03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3.2" x14ac:dyDescent="0.25">
      <c r="A851" s="1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03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1:53" ht="13.2" x14ac:dyDescent="0.25">
      <c r="A852" s="1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03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1:53" ht="13.2" x14ac:dyDescent="0.25">
      <c r="A853" s="1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03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1:53" ht="13.2" x14ac:dyDescent="0.25">
      <c r="A854" s="1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03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1:53" ht="13.2" x14ac:dyDescent="0.25">
      <c r="A855" s="1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03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1:53" ht="13.2" x14ac:dyDescent="0.25">
      <c r="A856" s="1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03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1:53" ht="13.2" x14ac:dyDescent="0.25">
      <c r="A857" s="1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03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1:53" ht="13.2" x14ac:dyDescent="0.25">
      <c r="A858" s="1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03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1:53" ht="13.2" x14ac:dyDescent="0.25">
      <c r="A859" s="1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03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1:53" ht="13.2" x14ac:dyDescent="0.25">
      <c r="A860" s="1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03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1:53" ht="13.2" x14ac:dyDescent="0.25">
      <c r="A861" s="1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03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1:53" ht="13.2" x14ac:dyDescent="0.25">
      <c r="A862" s="1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03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1:53" ht="13.2" x14ac:dyDescent="0.25">
      <c r="A863" s="1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03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1:53" ht="13.2" x14ac:dyDescent="0.25">
      <c r="A864" s="1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03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1:53" ht="13.2" x14ac:dyDescent="0.25">
      <c r="A865" s="1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03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1:53" ht="13.2" x14ac:dyDescent="0.25">
      <c r="A866" s="1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03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1:53" ht="13.2" x14ac:dyDescent="0.25">
      <c r="A867" s="1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03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1:53" ht="13.2" x14ac:dyDescent="0.25">
      <c r="A868" s="1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03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1:53" ht="13.2" x14ac:dyDescent="0.25">
      <c r="A869" s="1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03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1:53" ht="13.2" x14ac:dyDescent="0.25">
      <c r="A870" s="1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03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1:53" ht="13.2" x14ac:dyDescent="0.25">
      <c r="A871" s="1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03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1:53" ht="13.2" x14ac:dyDescent="0.25">
      <c r="A872" s="1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03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1:53" ht="13.2" x14ac:dyDescent="0.25">
      <c r="A873" s="1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03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1:53" ht="13.2" x14ac:dyDescent="0.25">
      <c r="A874" s="1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03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1:53" ht="13.2" x14ac:dyDescent="0.25">
      <c r="A875" s="1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03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1:53" ht="13.2" x14ac:dyDescent="0.25">
      <c r="A876" s="1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03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1:53" ht="13.2" x14ac:dyDescent="0.25">
      <c r="A877" s="1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03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1:53" ht="13.2" x14ac:dyDescent="0.25">
      <c r="A878" s="1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03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1:53" ht="13.2" x14ac:dyDescent="0.25">
      <c r="A879" s="1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03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1:53" ht="13.2" x14ac:dyDescent="0.25">
      <c r="A880" s="1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03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1:53" ht="13.2" x14ac:dyDescent="0.25">
      <c r="A881" s="1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03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1:53" ht="13.2" x14ac:dyDescent="0.25">
      <c r="A882" s="1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03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1:53" ht="13.2" x14ac:dyDescent="0.25">
      <c r="A883" s="1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03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1:53" ht="13.2" x14ac:dyDescent="0.25">
      <c r="A884" s="1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03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1:53" ht="13.2" x14ac:dyDescent="0.25">
      <c r="A885" s="1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03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1:53" ht="13.2" x14ac:dyDescent="0.25">
      <c r="A886" s="1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03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1:53" ht="13.2" x14ac:dyDescent="0.25">
      <c r="A887" s="1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03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1:53" ht="13.2" x14ac:dyDescent="0.25">
      <c r="A888" s="1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03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1:53" ht="13.2" x14ac:dyDescent="0.25">
      <c r="A889" s="1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03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1:53" ht="13.2" x14ac:dyDescent="0.25">
      <c r="A890" s="1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03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1:53" ht="13.2" x14ac:dyDescent="0.25">
      <c r="A891" s="1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03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1:53" ht="13.2" x14ac:dyDescent="0.25">
      <c r="A892" s="1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03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1:53" ht="13.2" x14ac:dyDescent="0.25">
      <c r="A893" s="1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03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1:53" ht="13.2" x14ac:dyDescent="0.25">
      <c r="A894" s="1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03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1:53" ht="13.2" x14ac:dyDescent="0.25">
      <c r="A895" s="1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03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1:53" ht="13.2" x14ac:dyDescent="0.25">
      <c r="A896" s="1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03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1:53" ht="13.2" x14ac:dyDescent="0.25">
      <c r="A897" s="1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03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1:53" ht="13.2" x14ac:dyDescent="0.25">
      <c r="A898" s="1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03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1:53" ht="13.2" x14ac:dyDescent="0.25">
      <c r="A899" s="1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03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1:53" ht="13.2" x14ac:dyDescent="0.25">
      <c r="A900" s="1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03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1:53" ht="13.2" x14ac:dyDescent="0.25">
      <c r="A901" s="1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03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1:53" ht="13.2" x14ac:dyDescent="0.25">
      <c r="A902" s="1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03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1:53" ht="13.2" x14ac:dyDescent="0.25">
      <c r="A903" s="1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03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1:53" ht="13.2" x14ac:dyDescent="0.25">
      <c r="A904" s="1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03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1:53" ht="13.2" x14ac:dyDescent="0.25">
      <c r="A905" s="1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03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1:53" ht="13.2" x14ac:dyDescent="0.25">
      <c r="A906" s="1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03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1:53" ht="13.2" x14ac:dyDescent="0.25">
      <c r="A907" s="1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03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1:53" ht="13.2" x14ac:dyDescent="0.25">
      <c r="A908" s="1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03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1:53" ht="13.2" x14ac:dyDescent="0.25">
      <c r="A909" s="1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03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1:53" ht="13.2" x14ac:dyDescent="0.25">
      <c r="A910" s="1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03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1:53" ht="13.2" x14ac:dyDescent="0.25">
      <c r="A911" s="1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03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1:53" ht="13.2" x14ac:dyDescent="0.25">
      <c r="A912" s="1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03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1:53" ht="13.2" x14ac:dyDescent="0.25">
      <c r="A913" s="1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03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1:53" ht="13.2" x14ac:dyDescent="0.25">
      <c r="A914" s="1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03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1:53" ht="13.2" x14ac:dyDescent="0.25">
      <c r="A915" s="1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03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1:53" ht="13.2" x14ac:dyDescent="0.25">
      <c r="A916" s="1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03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1:53" ht="13.2" x14ac:dyDescent="0.25">
      <c r="A917" s="1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03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1:53" ht="13.2" x14ac:dyDescent="0.25">
      <c r="A918" s="1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03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1:53" ht="13.2" x14ac:dyDescent="0.25">
      <c r="A919" s="1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03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1:53" ht="13.2" x14ac:dyDescent="0.25">
      <c r="A920" s="1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03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1:53" ht="13.2" x14ac:dyDescent="0.25">
      <c r="A921" s="1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03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1:53" ht="13.2" x14ac:dyDescent="0.25">
      <c r="A922" s="1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03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1:53" ht="13.2" x14ac:dyDescent="0.25">
      <c r="A923" s="1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03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1:53" ht="13.2" x14ac:dyDescent="0.25">
      <c r="A924" s="1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03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1:53" ht="13.2" x14ac:dyDescent="0.25">
      <c r="A925" s="1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03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1:53" ht="13.2" x14ac:dyDescent="0.25">
      <c r="A926" s="1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03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1:53" ht="13.2" x14ac:dyDescent="0.25">
      <c r="A927" s="1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03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1:53" ht="13.2" x14ac:dyDescent="0.25">
      <c r="A928" s="1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03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1:53" ht="13.2" x14ac:dyDescent="0.25">
      <c r="A929" s="1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03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1:53" ht="13.2" x14ac:dyDescent="0.25">
      <c r="A930" s="1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03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1:53" ht="13.2" x14ac:dyDescent="0.25">
      <c r="A931" s="1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03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1:53" ht="13.2" x14ac:dyDescent="0.25">
      <c r="A932" s="1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03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1:53" ht="13.2" x14ac:dyDescent="0.25">
      <c r="A933" s="1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03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1:53" ht="13.2" x14ac:dyDescent="0.25">
      <c r="A934" s="1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03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1:53" ht="13.2" x14ac:dyDescent="0.25">
      <c r="A935" s="1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03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1:53" ht="13.2" x14ac:dyDescent="0.25">
      <c r="A936" s="1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03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1:53" ht="13.2" x14ac:dyDescent="0.25">
      <c r="A937" s="1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03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1:53" ht="13.2" x14ac:dyDescent="0.25">
      <c r="A938" s="1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03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1:53" ht="13.2" x14ac:dyDescent="0.25">
      <c r="A939" s="1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03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1:53" ht="13.2" x14ac:dyDescent="0.25">
      <c r="A940" s="1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03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1:53" ht="13.2" x14ac:dyDescent="0.25">
      <c r="A941" s="1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03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1:53" ht="13.2" x14ac:dyDescent="0.25">
      <c r="A942" s="1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03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1:53" ht="13.2" x14ac:dyDescent="0.25">
      <c r="A943" s="1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03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1:53" ht="13.2" x14ac:dyDescent="0.25">
      <c r="A944" s="1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03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1:53" ht="13.2" x14ac:dyDescent="0.25">
      <c r="A945" s="1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03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1:53" ht="13.2" x14ac:dyDescent="0.25">
      <c r="A946" s="1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03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1:53" ht="13.2" x14ac:dyDescent="0.25">
      <c r="A947" s="1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03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1:53" ht="13.2" x14ac:dyDescent="0.25">
      <c r="A948" s="1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03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1:53" ht="13.2" x14ac:dyDescent="0.25">
      <c r="A949" s="1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03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1:53" ht="13.2" x14ac:dyDescent="0.25">
      <c r="A950" s="1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03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1:53" ht="13.2" x14ac:dyDescent="0.25">
      <c r="A951" s="1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03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1:53" ht="13.2" x14ac:dyDescent="0.25">
      <c r="A952" s="1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03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1:53" ht="13.2" x14ac:dyDescent="0.25">
      <c r="A953" s="1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03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1:53" ht="13.2" x14ac:dyDescent="0.25">
      <c r="A954" s="1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03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1:53" ht="13.2" x14ac:dyDescent="0.25">
      <c r="A955" s="1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03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1:53" ht="13.2" x14ac:dyDescent="0.25">
      <c r="A956" s="1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03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1:53" ht="13.2" x14ac:dyDescent="0.25">
      <c r="A957" s="1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03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1:53" ht="13.2" x14ac:dyDescent="0.25">
      <c r="A958" s="1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03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1:53" ht="13.2" x14ac:dyDescent="0.25">
      <c r="A959" s="1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03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1:53" ht="13.2" x14ac:dyDescent="0.25">
      <c r="A960" s="1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03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1:53" ht="13.2" x14ac:dyDescent="0.25">
      <c r="A961" s="1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03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1:53" ht="13.2" x14ac:dyDescent="0.25">
      <c r="A962" s="1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03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1:53" ht="13.2" x14ac:dyDescent="0.25">
      <c r="A963" s="1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03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1:53" ht="13.2" x14ac:dyDescent="0.25">
      <c r="A964" s="1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03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1:53" ht="13.2" x14ac:dyDescent="0.25">
      <c r="A965" s="1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03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1:53" ht="13.2" x14ac:dyDescent="0.25">
      <c r="A966" s="1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03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1:53" ht="13.2" x14ac:dyDescent="0.25">
      <c r="A967" s="1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03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1:53" ht="13.2" x14ac:dyDescent="0.25">
      <c r="A968" s="1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03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1:53" ht="13.2" x14ac:dyDescent="0.25">
      <c r="A969" s="1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03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1:53" ht="13.2" x14ac:dyDescent="0.25">
      <c r="A970" s="1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03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1:53" ht="13.2" x14ac:dyDescent="0.25">
      <c r="A971" s="1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03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1:53" ht="13.2" x14ac:dyDescent="0.25">
      <c r="A972" s="1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03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1:53" ht="13.2" x14ac:dyDescent="0.25">
      <c r="A973" s="1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03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1:53" ht="13.2" x14ac:dyDescent="0.25">
      <c r="A974" s="1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03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1:53" ht="13.2" x14ac:dyDescent="0.25">
      <c r="A975" s="1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03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1:53" ht="13.2" x14ac:dyDescent="0.25">
      <c r="A976" s="1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03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1:53" ht="13.2" x14ac:dyDescent="0.25">
      <c r="A977" s="1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03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1:53" ht="13.2" x14ac:dyDescent="0.25">
      <c r="A978" s="1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03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1:53" ht="13.2" x14ac:dyDescent="0.25">
      <c r="A979" s="1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03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1:53" ht="13.2" x14ac:dyDescent="0.25">
      <c r="A980" s="1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03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1:53" ht="13.2" x14ac:dyDescent="0.25">
      <c r="A981" s="1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03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1:53" ht="13.2" x14ac:dyDescent="0.25">
      <c r="A982" s="1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03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1:53" ht="13.2" x14ac:dyDescent="0.25">
      <c r="A983" s="1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03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1:53" ht="13.2" x14ac:dyDescent="0.25">
      <c r="A984" s="1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03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1:53" ht="13.2" x14ac:dyDescent="0.25">
      <c r="A985" s="1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03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1:53" ht="13.2" x14ac:dyDescent="0.25">
      <c r="A986" s="1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03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1:53" ht="13.2" x14ac:dyDescent="0.25">
      <c r="A987" s="1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03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1:53" ht="13.2" x14ac:dyDescent="0.25">
      <c r="A988" s="1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03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1:53" ht="13.2" x14ac:dyDescent="0.25">
      <c r="A989" s="1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03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1:53" ht="13.2" x14ac:dyDescent="0.25">
      <c r="A990" s="1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03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1:53" ht="13.2" x14ac:dyDescent="0.25">
      <c r="A991" s="1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03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1:53" ht="13.2" x14ac:dyDescent="0.25">
      <c r="A992" s="1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03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1:53" ht="13.2" x14ac:dyDescent="0.25">
      <c r="A993" s="1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03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1:53" ht="13.2" x14ac:dyDescent="0.25">
      <c r="A994" s="1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03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1:53" ht="13.2" x14ac:dyDescent="0.25">
      <c r="A995" s="1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03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1:53" ht="13.2" x14ac:dyDescent="0.25">
      <c r="A996" s="1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03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1:53" ht="13.2" x14ac:dyDescent="0.25">
      <c r="A997" s="1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03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1:53" ht="13.2" x14ac:dyDescent="0.25">
      <c r="A998" s="1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03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1:53" ht="13.2" x14ac:dyDescent="0.25">
      <c r="A999" s="1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03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1:53" ht="13.2" x14ac:dyDescent="0.25">
      <c r="A1000" s="1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03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1:53" ht="13.2" x14ac:dyDescent="0.25">
      <c r="A1001" s="17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03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1:53" ht="13.2" x14ac:dyDescent="0.25">
      <c r="A1002" s="17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03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1:53" ht="13.2" x14ac:dyDescent="0.25">
      <c r="A1003" s="17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03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1:53" ht="13.2" x14ac:dyDescent="0.25">
      <c r="A1004" s="17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03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1:53" ht="13.2" x14ac:dyDescent="0.25">
      <c r="A1005" s="17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03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1:53" ht="13.2" x14ac:dyDescent="0.25">
      <c r="A1006" s="17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03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1:53" ht="13.2" x14ac:dyDescent="0.25">
      <c r="A1007" s="17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03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1:53" ht="13.2" x14ac:dyDescent="0.25">
      <c r="A1008" s="17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03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1:53" ht="13.2" x14ac:dyDescent="0.25">
      <c r="A1009" s="17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03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1:53" ht="13.2" x14ac:dyDescent="0.25">
      <c r="A1010" s="17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03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1:53" ht="13.2" x14ac:dyDescent="0.25">
      <c r="A1011" s="17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03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1:53" ht="13.2" x14ac:dyDescent="0.25">
      <c r="A1012" s="17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03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1:53" ht="13.2" x14ac:dyDescent="0.25">
      <c r="A1013" s="17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03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1:53" ht="13.2" x14ac:dyDescent="0.25">
      <c r="A1014" s="17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03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1:53" ht="13.2" x14ac:dyDescent="0.25">
      <c r="A1015" s="17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03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1:53" ht="13.2" x14ac:dyDescent="0.25">
      <c r="A1016" s="17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03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1:53" ht="13.2" x14ac:dyDescent="0.25">
      <c r="A1017" s="17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03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1:53" ht="13.2" x14ac:dyDescent="0.25">
      <c r="A1018" s="17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03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1:53" ht="13.2" x14ac:dyDescent="0.25">
      <c r="A1019" s="17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03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1:53" ht="13.2" x14ac:dyDescent="0.25">
      <c r="A1020" s="17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03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1:53" ht="13.2" x14ac:dyDescent="0.25">
      <c r="A1021" s="17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03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1:53" ht="13.2" x14ac:dyDescent="0.25">
      <c r="A1022" s="17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03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1:53" ht="13.2" x14ac:dyDescent="0.25">
      <c r="A1023" s="17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03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1:53" ht="13.2" x14ac:dyDescent="0.25">
      <c r="A1024" s="17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03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1:53" ht="13.2" x14ac:dyDescent="0.25">
      <c r="A1025" s="17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03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1:53" ht="13.2" x14ac:dyDescent="0.25">
      <c r="A1026" s="17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03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1:53" ht="13.2" x14ac:dyDescent="0.25">
      <c r="A1027" s="17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03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1:53" ht="13.2" x14ac:dyDescent="0.25">
      <c r="A1028" s="17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03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1:53" ht="13.2" x14ac:dyDescent="0.25">
      <c r="A1029" s="17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03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1:53" ht="13.2" x14ac:dyDescent="0.25">
      <c r="A1030" s="17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03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1:53" ht="13.2" x14ac:dyDescent="0.25">
      <c r="A1031" s="17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03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1:53" ht="13.2" x14ac:dyDescent="0.25">
      <c r="A1032" s="17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03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1:53" ht="13.2" x14ac:dyDescent="0.25">
      <c r="A1033" s="17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03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1:53" ht="13.2" x14ac:dyDescent="0.25">
      <c r="A1034" s="17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03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1:53" ht="13.2" x14ac:dyDescent="0.25">
      <c r="A1035" s="17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03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1:53" ht="13.2" x14ac:dyDescent="0.25">
      <c r="A1036" s="17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03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1:53" ht="13.2" x14ac:dyDescent="0.25">
      <c r="A1037" s="17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03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1:53" ht="13.2" x14ac:dyDescent="0.25">
      <c r="A1038" s="17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03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1:53" ht="13.2" x14ac:dyDescent="0.25">
      <c r="A1039" s="17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03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1:53" ht="13.2" x14ac:dyDescent="0.25">
      <c r="A1040" s="17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03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1:53" ht="13.2" x14ac:dyDescent="0.25">
      <c r="A1041" s="17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03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1:53" ht="13.2" x14ac:dyDescent="0.25">
      <c r="A1042" s="17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03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1:53" ht="13.2" x14ac:dyDescent="0.25">
      <c r="A1043" s="17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03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1:53" ht="13.2" x14ac:dyDescent="0.25">
      <c r="A1044" s="17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03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1:53" ht="13.2" x14ac:dyDescent="0.25">
      <c r="A1045" s="17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03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1:53" ht="13.2" x14ac:dyDescent="0.25">
      <c r="A1046" s="17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03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1:53" ht="13.2" x14ac:dyDescent="0.25">
      <c r="A1047" s="17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03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1:53" ht="13.2" x14ac:dyDescent="0.25">
      <c r="A1048" s="17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03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1:53" ht="13.2" x14ac:dyDescent="0.25">
      <c r="A1049" s="17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03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1:53" ht="13.2" x14ac:dyDescent="0.25">
      <c r="A1050" s="17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03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1:53" ht="13.2" x14ac:dyDescent="0.25">
      <c r="A1051" s="17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03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1:53" ht="13.2" x14ac:dyDescent="0.25">
      <c r="A1052" s="17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03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1:53" ht="13.2" x14ac:dyDescent="0.25">
      <c r="A1053" s="17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03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1:53" ht="13.2" x14ac:dyDescent="0.25">
      <c r="A1054" s="17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03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1:53" ht="13.2" x14ac:dyDescent="0.25">
      <c r="A1055" s="17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03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1:53" ht="13.2" x14ac:dyDescent="0.25">
      <c r="A1056" s="17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03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1:53" ht="13.2" x14ac:dyDescent="0.25">
      <c r="A1057" s="17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03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1:53" ht="13.2" x14ac:dyDescent="0.25">
      <c r="A1058" s="17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03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1:53" ht="13.2" x14ac:dyDescent="0.25">
      <c r="A1059" s="17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03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1:53" ht="13.2" x14ac:dyDescent="0.25">
      <c r="A1060" s="17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03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1:53" ht="13.2" x14ac:dyDescent="0.25">
      <c r="A1061" s="17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03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1:53" ht="13.2" x14ac:dyDescent="0.25">
      <c r="A1062" s="17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03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1:53" ht="13.2" x14ac:dyDescent="0.25">
      <c r="A1063" s="17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03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1:53" ht="13.2" x14ac:dyDescent="0.25">
      <c r="A1064" s="17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03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1:53" ht="13.2" x14ac:dyDescent="0.25">
      <c r="A1065" s="17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03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1:53" ht="13.2" x14ac:dyDescent="0.25">
      <c r="A1066" s="17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03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1:53" ht="13.2" x14ac:dyDescent="0.25">
      <c r="A1067" s="17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03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1:53" ht="13.2" x14ac:dyDescent="0.25">
      <c r="A1068" s="17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03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1:53" ht="13.2" x14ac:dyDescent="0.25">
      <c r="A1069" s="17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03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1:53" ht="13.2" x14ac:dyDescent="0.25">
      <c r="A1070" s="17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03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1:53" ht="13.2" x14ac:dyDescent="0.25">
      <c r="A1071" s="17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03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1:53" ht="13.2" x14ac:dyDescent="0.25">
      <c r="A1072" s="17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03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1:53" ht="13.2" x14ac:dyDescent="0.25">
      <c r="A1073" s="17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03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1:53" ht="13.2" x14ac:dyDescent="0.25">
      <c r="A1074" s="17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03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1:53" ht="13.2" x14ac:dyDescent="0.25">
      <c r="A1075" s="17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03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1:53" ht="13.2" x14ac:dyDescent="0.25">
      <c r="A1076" s="17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03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1:53" ht="13.2" x14ac:dyDescent="0.25">
      <c r="A1077" s="17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03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1:53" ht="13.2" x14ac:dyDescent="0.25">
      <c r="A1078" s="17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03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1:53" ht="13.2" x14ac:dyDescent="0.25">
      <c r="A1079" s="17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03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1:53" ht="13.2" x14ac:dyDescent="0.25">
      <c r="A1080" s="17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03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1:53" ht="13.2" x14ac:dyDescent="0.25">
      <c r="A1081" s="17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03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1:53" ht="13.2" x14ac:dyDescent="0.25">
      <c r="A1082" s="17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03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1:53" ht="13.2" x14ac:dyDescent="0.25">
      <c r="A1083" s="17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03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1:53" ht="13.2" x14ac:dyDescent="0.25">
      <c r="A1084" s="17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03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1:53" ht="13.2" x14ac:dyDescent="0.25">
      <c r="A1085" s="17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03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1:53" ht="13.2" x14ac:dyDescent="0.25">
      <c r="A1086" s="17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03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1:53" ht="13.2" x14ac:dyDescent="0.25">
      <c r="A1087" s="17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03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1:53" ht="13.2" x14ac:dyDescent="0.25">
      <c r="A1088" s="17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03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1:53" ht="13.2" x14ac:dyDescent="0.25">
      <c r="A1089" s="17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03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1:53" ht="13.2" x14ac:dyDescent="0.25">
      <c r="A1090" s="17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03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1:53" ht="13.2" x14ac:dyDescent="0.25">
      <c r="A1091" s="17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03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1:53" ht="13.2" x14ac:dyDescent="0.25">
      <c r="A1092" s="17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03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1:53" ht="13.2" x14ac:dyDescent="0.25">
      <c r="A1093" s="17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03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1:53" ht="13.2" x14ac:dyDescent="0.25">
      <c r="A1094" s="17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03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1:53" ht="13.2" x14ac:dyDescent="0.25">
      <c r="A1095" s="17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03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1:53" ht="13.2" x14ac:dyDescent="0.25">
      <c r="A1096" s="17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03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1:53" ht="13.2" x14ac:dyDescent="0.25">
      <c r="A1097" s="17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03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1:53" ht="13.2" x14ac:dyDescent="0.25">
      <c r="A1098" s="17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03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1:53" ht="13.2" x14ac:dyDescent="0.25">
      <c r="A1099" s="17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03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1:53" ht="13.2" x14ac:dyDescent="0.25">
      <c r="A1100" s="17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03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1:53" ht="13.2" x14ac:dyDescent="0.25">
      <c r="A1101" s="17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03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1:53" ht="13.2" x14ac:dyDescent="0.25">
      <c r="A1102" s="17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03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1:53" ht="13.2" x14ac:dyDescent="0.25">
      <c r="A1103" s="17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03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1:53" ht="13.2" x14ac:dyDescent="0.25">
      <c r="A1104" s="17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03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1:53" ht="13.2" x14ac:dyDescent="0.25">
      <c r="A1105" s="17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03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1:53" ht="13.2" x14ac:dyDescent="0.25">
      <c r="A1106" s="17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03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1:53" ht="13.2" x14ac:dyDescent="0.25">
      <c r="A1107" s="17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03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1:53" ht="13.2" x14ac:dyDescent="0.25">
      <c r="A1108" s="17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03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1:53" ht="13.2" x14ac:dyDescent="0.25">
      <c r="A1109" s="17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03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1:53" ht="13.2" x14ac:dyDescent="0.25">
      <c r="A1110" s="17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03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1:53" ht="13.2" x14ac:dyDescent="0.25">
      <c r="A1111" s="17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03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1:53" ht="13.2" x14ac:dyDescent="0.25">
      <c r="A1112" s="17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03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1:53" ht="13.2" x14ac:dyDescent="0.25">
      <c r="A1113" s="17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03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</sheetData>
  <sortState xmlns:xlrd2="http://schemas.microsoft.com/office/spreadsheetml/2017/richdata2" ref="A135:BA142">
    <sortCondition ref="BA135:BA142"/>
  </sortState>
  <mergeCells count="31">
    <mergeCell ref="AP143:AR143"/>
    <mergeCell ref="A125:AL125"/>
    <mergeCell ref="AM125:AO125"/>
    <mergeCell ref="AP125:AR125"/>
    <mergeCell ref="A126:AL126"/>
    <mergeCell ref="AM126:AO126"/>
    <mergeCell ref="AP126:AR126"/>
    <mergeCell ref="AM127:AR127"/>
    <mergeCell ref="Q6:Q7"/>
    <mergeCell ref="R6:T6"/>
    <mergeCell ref="A127:AL127"/>
    <mergeCell ref="A143:AL143"/>
    <mergeCell ref="AM143:AO143"/>
    <mergeCell ref="A6:A7"/>
    <mergeCell ref="B6:B7"/>
    <mergeCell ref="C6:C7"/>
    <mergeCell ref="D6:D7"/>
    <mergeCell ref="E6:P6"/>
    <mergeCell ref="A129:V129"/>
    <mergeCell ref="A8:W8"/>
    <mergeCell ref="AP6:AR6"/>
    <mergeCell ref="AS6:AS7"/>
    <mergeCell ref="AT6:AY6"/>
    <mergeCell ref="AZ6:AZ7"/>
    <mergeCell ref="U6:U7"/>
    <mergeCell ref="V6:V7"/>
    <mergeCell ref="W6:W7"/>
    <mergeCell ref="X6:X7"/>
    <mergeCell ref="Y6:AK6"/>
    <mergeCell ref="AL6:AL7"/>
    <mergeCell ref="AM6:AO6"/>
  </mergeCells>
  <phoneticPr fontId="21" type="noConversion"/>
  <pageMargins left="0.39370078740157483" right="0.19685039370078741" top="0" bottom="0.19685039370078741" header="0" footer="0"/>
  <pageSetup paperSize="9" scale="41" fitToHeight="0" orientation="landscape" horizontalDpi="4294967292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Sheet1!$C$1:$C$2</xm:f>
          </x14:formula1>
          <xm:sqref>W9:W124 W130:W142</xm:sqref>
        </x14:dataValidation>
        <x14:dataValidation type="list" allowBlank="1" xr:uid="{00000000-0002-0000-0000-000001000000}">
          <x14:formula1>
            <xm:f>Sheet1!$A$1:$A$19</xm:f>
          </x14:formula1>
          <xm:sqref>X9:X124 X130:X142</xm:sqref>
        </x14:dataValidation>
        <x14:dataValidation type="list" allowBlank="1" xr:uid="{00000000-0002-0000-0000-000002000000}">
          <x14:formula1>
            <xm:f>Sheet1!$B$1:$B$6</xm:f>
          </x14:formula1>
          <xm:sqref>AL130:AL142 AL9:AL124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5546875" defaultRowHeight="15" customHeight="1" x14ac:dyDescent="0.25"/>
  <cols>
    <col min="1" max="3" width="42.5546875" customWidth="1"/>
    <col min="4" max="26" width="8.5546875" customWidth="1"/>
  </cols>
  <sheetData>
    <row r="1" spans="1:26" ht="12.75" customHeight="1" x14ac:dyDescent="0.25">
      <c r="A1" s="1" t="s">
        <v>49</v>
      </c>
      <c r="B1" s="1" t="s">
        <v>50</v>
      </c>
      <c r="C1" s="1" t="s">
        <v>51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 t="s">
        <v>52</v>
      </c>
      <c r="B2" s="1" t="s">
        <v>53</v>
      </c>
      <c r="C2" s="1" t="s">
        <v>54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1" t="s">
        <v>55</v>
      </c>
      <c r="B3" s="1" t="s">
        <v>56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1" t="s">
        <v>57</v>
      </c>
      <c r="B4" s="1" t="s">
        <v>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1" t="s">
        <v>59</v>
      </c>
      <c r="B5" s="1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1" t="s">
        <v>61</v>
      </c>
      <c r="B6" s="1" t="s">
        <v>62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1" t="s">
        <v>63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1" t="s">
        <v>64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1" t="s">
        <v>65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1" t="s">
        <v>66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1" t="s">
        <v>67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1" t="s">
        <v>68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1" t="s">
        <v>69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1" t="s">
        <v>70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1" t="s">
        <v>71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1" t="s">
        <v>72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1" t="s">
        <v>73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 t="s">
        <v>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 t="s">
        <v>75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pmr</vt:lpstr>
      <vt:lpstr>Sheet1</vt:lpstr>
      <vt:lpstr>pmr!Print_Area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PC-5</cp:lastModifiedBy>
  <cp:lastPrinted>2023-01-10T06:18:07Z</cp:lastPrinted>
  <dcterms:created xsi:type="dcterms:W3CDTF">2022-07-05T02:39:13Z</dcterms:created>
  <dcterms:modified xsi:type="dcterms:W3CDTF">2023-01-10T06:47:13Z</dcterms:modified>
</cp:coreProperties>
</file>