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UNIT PMR 2023\"/>
    </mc:Choice>
  </mc:AlternateContent>
  <bookViews>
    <workbookView xWindow="-105" yWindow="-105" windowWidth="20730" windowHeight="11760"/>
  </bookViews>
  <sheets>
    <sheet name="1BCT, PA PMR 2ND SEM CY 20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3" i="1" l="1"/>
  <c r="AP17" i="1"/>
  <c r="AP16" i="1"/>
  <c r="AP15" i="1"/>
  <c r="AP29" i="1" l="1"/>
  <c r="AM28" i="1"/>
  <c r="AM30" i="1" l="1"/>
</calcChain>
</file>

<file path=xl/sharedStrings.xml><?xml version="1.0" encoding="utf-8"?>
<sst xmlns="http://schemas.openxmlformats.org/spreadsheetml/2006/main" count="756" uniqueCount="103">
  <si>
    <t>ANNEX A</t>
  </si>
  <si>
    <t>ANNEX B</t>
  </si>
  <si>
    <t>Department of Budget and Management Annual Procurement Plan for FY 2006</t>
  </si>
  <si>
    <t>(Name of Agency) Procurement Monitoring Report as of month/day/year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</si>
  <si>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</si>
  <si>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</si>
  <si>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</si>
  <si>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</si>
  <si>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</si>
  <si>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</si>
  <si>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</si>
  <si>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</si>
  <si>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</si>
  <si>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</si>
  <si>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</si>
  <si>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</si>
  <si>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</si>
  <si>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</si>
  <si>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</si>
  <si>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</si>
  <si>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</si>
  <si>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</si>
  <si>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</si>
  <si>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</si>
  <si>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</si>
  <si>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</si>
  <si>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</si>
  <si>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</si>
  <si>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</si>
  <si>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</si>
  <si>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</si>
  <si>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</si>
  <si>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</si>
  <si>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</si>
  <si>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</si>
  <si>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</si>
  <si>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</si>
  <si>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</si>
  <si>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</si>
  <si>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</si>
  <si>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</si>
  <si>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</si>
  <si>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>5-02-13-040-01</t>
  </si>
  <si>
    <t>G4</t>
  </si>
  <si>
    <t>NO</t>
  </si>
  <si>
    <t>NP-53.9 - Small Value Procurement</t>
  </si>
  <si>
    <t>N/A</t>
  </si>
  <si>
    <t>GoP</t>
  </si>
  <si>
    <t>5-02-03-210-07</t>
  </si>
  <si>
    <t>G6</t>
  </si>
  <si>
    <t>R&amp;M ICT Equipment</t>
  </si>
  <si>
    <t>5-02-03-080-00</t>
  </si>
  <si>
    <t>Medical and Dental Supplies</t>
  </si>
  <si>
    <t>G1</t>
  </si>
  <si>
    <t>5-02-03-070-00</t>
  </si>
  <si>
    <t>Drugs and Medicines</t>
  </si>
  <si>
    <t xml:space="preserve">Office Supplies 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</si>
  <si>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</si>
  <si>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</si>
  <si>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</si>
  <si>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</si>
  <si>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</si>
  <si>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</si>
  <si>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Recommended for Approval by:</t>
  </si>
  <si>
    <t>APPROVED:</t>
  </si>
  <si>
    <t>AC of S for Logistics, G4</t>
  </si>
  <si>
    <t>LEODEVIC B GUINID</t>
  </si>
  <si>
    <t>Colonel INF (GSC) PA</t>
  </si>
  <si>
    <t>Commander</t>
  </si>
  <si>
    <t>`</t>
  </si>
  <si>
    <t>5-02-13-050-07</t>
  </si>
  <si>
    <t>5-02-13-040-99</t>
  </si>
  <si>
    <t>5-02-03-010-02</t>
  </si>
  <si>
    <t>5-02-13-210-03</t>
  </si>
  <si>
    <t>5-02-03-210-03</t>
  </si>
  <si>
    <t>5-02-13-210-07</t>
  </si>
  <si>
    <t>5-02-03-220-01</t>
  </si>
  <si>
    <t>R&amp;M Machinery Equipment</t>
  </si>
  <si>
    <t>Other Structure of Building</t>
  </si>
  <si>
    <t xml:space="preserve">R&amp;M Buildings </t>
  </si>
  <si>
    <t>Water Supply System</t>
  </si>
  <si>
    <t>Semi- Expendable ICT Equipment</t>
  </si>
  <si>
    <t>R&amp;M Building Pistol Ranges</t>
  </si>
  <si>
    <t>R&amp;M Building of Rifle Ranges</t>
  </si>
  <si>
    <t>Medical Supply</t>
  </si>
  <si>
    <t>ICT Equipment</t>
  </si>
  <si>
    <t xml:space="preserve">Semi Expendable Machinery Equipment  Communication </t>
  </si>
  <si>
    <t>Semi-Expendable Communication</t>
  </si>
  <si>
    <t>Office Supply</t>
  </si>
  <si>
    <t>R&amp;M Building</t>
  </si>
  <si>
    <t>Simi-Expendable Furniture</t>
  </si>
  <si>
    <t xml:space="preserve">Drugs &amp; Medicine </t>
  </si>
  <si>
    <t>Procurement of Requierments for CY 2023</t>
  </si>
  <si>
    <r>
      <t>Damage Facility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of 1BCT; PA</t>
    </r>
  </si>
  <si>
    <t>Medical &amp; Dental Supply</t>
  </si>
  <si>
    <t>Drugs &amp; Medicine</t>
  </si>
  <si>
    <t>Enhancement of Liaison</t>
  </si>
  <si>
    <t xml:space="preserve">Medical &amp; Dental Supply </t>
  </si>
  <si>
    <t xml:space="preserve">R&amp;M Building </t>
  </si>
  <si>
    <t xml:space="preserve">Generator House </t>
  </si>
  <si>
    <t>Telephone Expenses / ICT</t>
  </si>
  <si>
    <t>WILMER S BARLUADO</t>
  </si>
  <si>
    <t>Major       (SC)     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</si>
</sst>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9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8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1" applyFont="1" applyAlignment="1" applyProtection="1">
      <alignment horizontal="left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 applyProtection="1">
      <alignment horizontal="center"/>
      <protection locked="0"/>
    </xf>
    <xf numFmtId="0" fontId="0" fillId="0" borderId="0" xfId="1" applyFont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5" fillId="0" borderId="0" xfId="1" applyFont="1" applyAlignment="1" applyProtection="1">
      <alignment horizontal="center" vertical="top" wrapText="1"/>
      <protection locked="0"/>
    </xf>
    <xf numFmtId="0" fontId="5" fillId="0" borderId="5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6" fillId="0" borderId="0" xfId="1" applyFont="1" applyProtection="1">
      <protection locked="0"/>
    </xf>
    <xf numFmtId="0" fontId="7" fillId="2" borderId="7" xfId="1" applyFont="1" applyFill="1" applyBorder="1" applyAlignment="1">
      <alignment vertical="center"/>
    </xf>
    <xf numFmtId="0" fontId="7" fillId="2" borderId="8" xfId="1" applyFont="1" applyFill="1" applyBorder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6" fillId="0" borderId="0" xfId="1" applyFont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" xfId="1" applyFont="1" applyBorder="1" applyProtection="1">
      <protection locked="0"/>
    </xf>
    <xf numFmtId="0" fontId="4" fillId="0" borderId="2" xfId="1" applyFont="1" applyBorder="1" applyProtection="1">
      <protection locked="0"/>
    </xf>
    <xf numFmtId="0" fontId="9" fillId="0" borderId="2" xfId="1" applyFont="1" applyBorder="1" applyAlignment="1" applyProtection="1">
      <alignment horizont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3" borderId="2" xfId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1" applyFont="1" applyBorder="1" applyProtection="1">
      <protection locked="0"/>
    </xf>
    <xf numFmtId="4" fontId="9" fillId="0" borderId="11" xfId="1" applyNumberFormat="1" applyFont="1" applyBorder="1" applyAlignment="1" applyProtection="1">
      <alignment horizontal="center"/>
      <protection locked="0"/>
    </xf>
    <xf numFmtId="4" fontId="11" fillId="0" borderId="2" xfId="1" applyNumberFormat="1" applyFont="1" applyBorder="1" applyProtection="1">
      <protection locked="0"/>
    </xf>
    <xf numFmtId="0" fontId="11" fillId="0" borderId="3" xfId="1" applyFont="1" applyBorder="1" applyProtection="1">
      <protection locked="0"/>
    </xf>
    <xf numFmtId="0" fontId="11" fillId="0" borderId="11" xfId="1" applyFont="1" applyBorder="1" applyProtection="1">
      <protection locked="0"/>
    </xf>
    <xf numFmtId="4" fontId="11" fillId="0" borderId="11" xfId="1" applyNumberFormat="1" applyFont="1" applyBorder="1" applyProtection="1">
      <protection locked="0"/>
    </xf>
    <xf numFmtId="0" fontId="9" fillId="0" borderId="11" xfId="1" applyFont="1" applyBorder="1" applyAlignment="1" applyProtection="1">
      <alignment horizont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9" fillId="3" borderId="11" xfId="1" applyFont="1" applyFill="1" applyBorder="1" applyAlignment="1" applyProtection="1">
      <alignment horizontal="center" vertical="center"/>
      <protection locked="0"/>
    </xf>
    <xf numFmtId="0" fontId="9" fillId="0" borderId="12" xfId="1" applyFont="1" applyBorder="1" applyProtection="1">
      <protection locked="0"/>
    </xf>
    <xf numFmtId="0" fontId="11" fillId="3" borderId="19" xfId="1" applyFont="1" applyFill="1" applyBorder="1" applyProtection="1">
      <protection locked="0"/>
    </xf>
    <xf numFmtId="0" fontId="11" fillId="0" borderId="17" xfId="1" applyFont="1" applyBorder="1" applyProtection="1">
      <protection locked="0"/>
    </xf>
    <xf numFmtId="0" fontId="12" fillId="0" borderId="17" xfId="1" applyFont="1" applyBorder="1" applyProtection="1">
      <protection locked="0"/>
    </xf>
    <xf numFmtId="0" fontId="11" fillId="0" borderId="17" xfId="1" applyFont="1" applyBorder="1" applyAlignment="1" applyProtection="1">
      <alignment horizontal="center"/>
      <protection locked="0"/>
    </xf>
    <xf numFmtId="0" fontId="9" fillId="0" borderId="12" xfId="1" applyFont="1" applyBorder="1" applyAlignment="1" applyProtection="1">
      <alignment horizontal="center" vertical="center"/>
      <protection locked="0"/>
    </xf>
    <xf numFmtId="0" fontId="9" fillId="3" borderId="13" xfId="1" applyFont="1" applyFill="1" applyBorder="1" applyAlignment="1" applyProtection="1">
      <alignment horizontal="center" vertical="center"/>
      <protection locked="0"/>
    </xf>
    <xf numFmtId="0" fontId="9" fillId="0" borderId="17" xfId="1" applyFont="1" applyBorder="1" applyProtection="1">
      <protection locked="0"/>
    </xf>
    <xf numFmtId="4" fontId="9" fillId="0" borderId="17" xfId="1" applyNumberFormat="1" applyFont="1" applyBorder="1" applyProtection="1"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vertical="center"/>
      <protection locked="0"/>
    </xf>
    <xf numFmtId="0" fontId="13" fillId="3" borderId="11" xfId="1" applyFont="1" applyFill="1" applyBorder="1" applyAlignment="1" applyProtection="1">
      <alignment horizontal="center" vertical="center"/>
      <protection locked="0"/>
    </xf>
    <xf numFmtId="4" fontId="14" fillId="0" borderId="11" xfId="1" applyNumberFormat="1" applyFont="1" applyBorder="1" applyAlignment="1" applyProtection="1">
      <alignment horizontal="center" vertical="center"/>
      <protection locked="0"/>
    </xf>
    <xf numFmtId="0" fontId="9" fillId="0" borderId="17" xfId="1" applyFont="1" applyBorder="1" applyAlignment="1" applyProtection="1">
      <alignment horizontal="center"/>
      <protection locked="0"/>
    </xf>
    <xf numFmtId="0" fontId="1" fillId="0" borderId="20" xfId="1" applyBorder="1" applyProtection="1">
      <protection locked="0"/>
    </xf>
    <xf numFmtId="0" fontId="1" fillId="0" borderId="0" xfId="1" applyProtection="1">
      <protection locked="0"/>
    </xf>
    <xf numFmtId="0" fontId="1" fillId="0" borderId="23" xfId="1" applyBorder="1" applyProtection="1">
      <protection locked="0"/>
    </xf>
    <xf numFmtId="0" fontId="1" fillId="0" borderId="24" xfId="1" applyBorder="1" applyProtection="1">
      <protection locked="0"/>
    </xf>
    <xf numFmtId="0" fontId="1" fillId="0" borderId="25" xfId="1" applyBorder="1" applyProtection="1">
      <protection locked="0"/>
    </xf>
    <xf numFmtId="0" fontId="7" fillId="2" borderId="9" xfId="1" applyFont="1" applyFill="1" applyBorder="1" applyAlignment="1">
      <alignment vertical="center" wrapText="1"/>
    </xf>
    <xf numFmtId="0" fontId="6" fillId="0" borderId="11" xfId="1" applyFont="1" applyBorder="1" applyAlignment="1" applyProtection="1">
      <alignment vertical="center"/>
      <protection locked="0"/>
    </xf>
    <xf numFmtId="0" fontId="6" fillId="0" borderId="18" xfId="1" applyFont="1" applyBorder="1" applyAlignment="1" applyProtection="1">
      <alignment vertical="center"/>
      <protection locked="0"/>
    </xf>
    <xf numFmtId="0" fontId="16" fillId="0" borderId="0" xfId="1" applyFont="1" applyProtection="1">
      <protection locked="0"/>
    </xf>
    <xf numFmtId="0" fontId="17" fillId="0" borderId="0" xfId="1" applyFont="1" applyProtection="1">
      <protection locked="0"/>
    </xf>
    <xf numFmtId="0" fontId="16" fillId="0" borderId="0" xfId="1" applyFont="1" applyAlignment="1" applyProtection="1">
      <alignment horizontal="left"/>
      <protection locked="0"/>
    </xf>
    <xf numFmtId="0" fontId="17" fillId="0" borderId="0" xfId="1" applyFont="1" applyAlignment="1" applyProtection="1">
      <alignment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49" fontId="16" fillId="0" borderId="0" xfId="1" applyNumberFormat="1" applyFont="1" applyAlignment="1" applyProtection="1">
      <alignment horizontal="left"/>
      <protection locked="0"/>
    </xf>
    <xf numFmtId="0" fontId="0" fillId="0" borderId="0" xfId="1" applyFont="1" applyAlignment="1" applyProtection="1">
      <alignment horizontal="center" vertical="center" wrapText="1"/>
      <protection locked="0"/>
    </xf>
    <xf numFmtId="49" fontId="0" fillId="0" borderId="0" xfId="1" applyNumberFormat="1" applyFont="1" applyAlignment="1" applyProtection="1">
      <alignment horizontal="center" vertical="center"/>
      <protection locked="0"/>
    </xf>
    <xf numFmtId="0" fontId="0" fillId="0" borderId="0" xfId="1" applyFont="1" applyAlignment="1" applyProtection="1">
      <alignment horizontal="center" vertical="center"/>
      <protection locked="0"/>
    </xf>
    <xf numFmtId="49" fontId="0" fillId="0" borderId="0" xfId="1" applyNumberFormat="1" applyFont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left"/>
      <protection locked="0"/>
    </xf>
    <xf numFmtId="0" fontId="11" fillId="0" borderId="26" xfId="1" applyFont="1" applyBorder="1" applyProtection="1">
      <protection locked="0"/>
    </xf>
    <xf numFmtId="0" fontId="14" fillId="0" borderId="14" xfId="1" applyFont="1" applyBorder="1" applyAlignment="1" applyProtection="1">
      <alignment horizontal="center" vertical="center"/>
      <protection locked="0"/>
    </xf>
    <xf numFmtId="0" fontId="14" fillId="0" borderId="14" xfId="1" applyFont="1" applyBorder="1" applyAlignment="1" applyProtection="1">
      <alignment vertical="center"/>
      <protection locked="0"/>
    </xf>
    <xf numFmtId="0" fontId="1" fillId="0" borderId="17" xfId="1" applyBorder="1" applyProtection="1">
      <protection locked="0"/>
    </xf>
    <xf numFmtId="4" fontId="9" fillId="3" borderId="17" xfId="1" applyNumberFormat="1" applyFont="1" applyFill="1" applyBorder="1" applyProtection="1">
      <protection locked="0"/>
    </xf>
    <xf numFmtId="0" fontId="9" fillId="3" borderId="17" xfId="1" applyFont="1" applyFill="1" applyBorder="1" applyProtection="1">
      <protection locked="0"/>
    </xf>
    <xf numFmtId="0" fontId="1" fillId="3" borderId="17" xfId="1" applyFill="1" applyBorder="1" applyProtection="1">
      <protection locked="0"/>
    </xf>
    <xf numFmtId="0" fontId="9" fillId="3" borderId="17" xfId="1" applyFont="1" applyFill="1" applyBorder="1" applyAlignment="1" applyProtection="1">
      <alignment horizontal="center"/>
      <protection locked="0"/>
    </xf>
    <xf numFmtId="4" fontId="14" fillId="0" borderId="14" xfId="1" applyNumberFormat="1" applyFont="1" applyBorder="1" applyAlignment="1" applyProtection="1">
      <alignment horizontal="center" vertical="center"/>
      <protection locked="0"/>
    </xf>
    <xf numFmtId="0" fontId="9" fillId="3" borderId="10" xfId="0" quotePrefix="1" applyFont="1" applyFill="1" applyBorder="1" applyAlignment="1" applyProtection="1">
      <alignment horizontal="center" vertical="center" wrapText="1"/>
      <protection locked="0"/>
    </xf>
    <xf numFmtId="0" fontId="9" fillId="0" borderId="15" xfId="0" quotePrefix="1" applyFont="1" applyFill="1" applyBorder="1" applyAlignment="1" applyProtection="1">
      <alignment horizontal="center" vertical="center" wrapText="1"/>
      <protection locked="0"/>
    </xf>
    <xf numFmtId="14" fontId="9" fillId="0" borderId="15" xfId="0" quotePrefix="1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1" applyFont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9" fillId="0" borderId="11" xfId="1" applyFont="1" applyBorder="1" applyAlignment="1" applyProtection="1">
      <alignment vertical="center"/>
      <protection locked="0"/>
    </xf>
    <xf numFmtId="0" fontId="9" fillId="3" borderId="17" xfId="0" applyFont="1" applyFill="1" applyBorder="1" applyAlignment="1" applyProtection="1">
      <alignment horizontal="left" vertical="center"/>
      <protection locked="0"/>
    </xf>
    <xf numFmtId="0" fontId="9" fillId="3" borderId="11" xfId="0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13" fillId="3" borderId="11" xfId="0" applyFont="1" applyFill="1" applyBorder="1" applyAlignment="1" applyProtection="1">
      <alignment vertical="center" wrapText="1"/>
      <protection locked="0"/>
    </xf>
    <xf numFmtId="15" fontId="9" fillId="0" borderId="11" xfId="1" applyNumberFormat="1" applyFont="1" applyBorder="1" applyAlignment="1" applyProtection="1">
      <alignment horizontal="right" vertical="center"/>
      <protection locked="0"/>
    </xf>
    <xf numFmtId="0" fontId="13" fillId="3" borderId="2" xfId="1" applyFont="1" applyFill="1" applyBorder="1" applyAlignment="1" applyProtection="1">
      <alignment horizontal="center" vertical="center"/>
      <protection locked="0"/>
    </xf>
    <xf numFmtId="15" fontId="9" fillId="0" borderId="2" xfId="1" applyNumberFormat="1" applyFont="1" applyBorder="1" applyAlignment="1" applyProtection="1">
      <alignment horizontal="right" vertical="center"/>
      <protection locked="0"/>
    </xf>
    <xf numFmtId="15" fontId="9" fillId="0" borderId="11" xfId="1" applyNumberFormat="1" applyFont="1" applyBorder="1" applyAlignment="1" applyProtection="1">
      <alignment vertical="center"/>
      <protection locked="0"/>
    </xf>
    <xf numFmtId="0" fontId="9" fillId="0" borderId="2" xfId="1" applyFont="1" applyBorder="1" applyAlignment="1" applyProtection="1">
      <alignment vertical="center"/>
      <protection locked="0"/>
    </xf>
    <xf numFmtId="4" fontId="13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" xfId="1" applyNumberFormat="1" applyFont="1" applyBorder="1" applyProtection="1">
      <protection locked="0"/>
    </xf>
    <xf numFmtId="164" fontId="9" fillId="0" borderId="11" xfId="2" applyFont="1" applyBorder="1" applyAlignment="1" applyProtection="1">
      <alignment vertical="center"/>
      <protection locked="0"/>
    </xf>
    <xf numFmtId="4" fontId="9" fillId="0" borderId="2" xfId="1" applyNumberFormat="1" applyFont="1" applyBorder="1" applyAlignment="1" applyProtection="1">
      <alignment vertical="center"/>
      <protection locked="0"/>
    </xf>
    <xf numFmtId="4" fontId="9" fillId="0" borderId="11" xfId="1" applyNumberFormat="1" applyFont="1" applyBorder="1" applyProtection="1">
      <protection locked="0"/>
    </xf>
    <xf numFmtId="4" fontId="9" fillId="0" borderId="11" xfId="1" applyNumberFormat="1" applyFont="1" applyBorder="1" applyAlignment="1" applyProtection="1">
      <alignment vertical="center"/>
      <protection locked="0"/>
    </xf>
    <xf numFmtId="4" fontId="9" fillId="0" borderId="11" xfId="1" applyNumberFormat="1" applyFont="1" applyBorder="1" applyAlignment="1" applyProtection="1">
      <alignment horizontal="center" vertical="center"/>
      <protection locked="0"/>
    </xf>
    <xf numFmtId="164" fontId="9" fillId="0" borderId="0" xfId="2" applyFont="1" applyAlignment="1" applyProtection="1">
      <alignment vertical="center"/>
      <protection locked="0"/>
    </xf>
    <xf numFmtId="4" fontId="13" fillId="3" borderId="10" xfId="0" applyNumberFormat="1" applyFont="1" applyFill="1" applyBorder="1" applyAlignment="1" applyProtection="1">
      <alignment horizontal="right" vertical="center" wrapText="1"/>
      <protection locked="0"/>
    </xf>
    <xf numFmtId="164" fontId="13" fillId="3" borderId="17" xfId="2" applyFont="1" applyFill="1" applyBorder="1" applyAlignment="1" applyProtection="1">
      <alignment horizontal="right" vertical="center"/>
      <protection locked="0"/>
    </xf>
    <xf numFmtId="164" fontId="13" fillId="3" borderId="11" xfId="2" applyFont="1" applyFill="1" applyBorder="1" applyAlignment="1" applyProtection="1">
      <alignment horizontal="right" vertical="center"/>
      <protection locked="0"/>
    </xf>
    <xf numFmtId="164" fontId="9" fillId="3" borderId="11" xfId="2" applyFont="1" applyFill="1" applyBorder="1" applyAlignment="1" applyProtection="1">
      <alignment horizontal="right" vertical="center"/>
      <protection locked="0"/>
    </xf>
    <xf numFmtId="0" fontId="9" fillId="0" borderId="21" xfId="1" applyFont="1" applyBorder="1" applyProtection="1">
      <protection locked="0"/>
    </xf>
    <xf numFmtId="0" fontId="1" fillId="0" borderId="21" xfId="1" applyBorder="1" applyProtection="1">
      <protection locked="0"/>
    </xf>
    <xf numFmtId="0" fontId="9" fillId="0" borderId="21" xfId="1" applyFont="1" applyBorder="1" applyAlignment="1" applyProtection="1">
      <alignment horizontal="center"/>
      <protection locked="0"/>
    </xf>
    <xf numFmtId="0" fontId="9" fillId="0" borderId="10" xfId="0" quotePrefix="1" applyFont="1" applyFill="1" applyBorder="1" applyAlignment="1" applyProtection="1">
      <alignment horizontal="center" vertical="center" wrapText="1"/>
      <protection locked="0"/>
    </xf>
    <xf numFmtId="0" fontId="9" fillId="3" borderId="17" xfId="0" applyFont="1" applyFill="1" applyBorder="1" applyAlignment="1" applyProtection="1">
      <alignment vertical="center" wrapText="1"/>
      <protection locked="0"/>
    </xf>
    <xf numFmtId="0" fontId="6" fillId="0" borderId="14" xfId="1" applyFont="1" applyBorder="1" applyAlignment="1" applyProtection="1">
      <alignment vertical="center"/>
      <protection locked="0"/>
    </xf>
    <xf numFmtId="0" fontId="9" fillId="3" borderId="17" xfId="1" applyFont="1" applyFill="1" applyBorder="1" applyAlignment="1" applyProtection="1">
      <alignment horizontal="center" vertical="center"/>
      <protection locked="0"/>
    </xf>
    <xf numFmtId="0" fontId="9" fillId="0" borderId="17" xfId="1" applyFont="1" applyBorder="1" applyAlignment="1" applyProtection="1">
      <alignment horizontal="center" vertical="center"/>
      <protection locked="0"/>
    </xf>
    <xf numFmtId="164" fontId="9" fillId="3" borderId="0" xfId="2" applyFont="1" applyFill="1" applyAlignment="1" applyProtection="1">
      <alignment horizontal="right" vertical="center"/>
      <protection locked="0"/>
    </xf>
    <xf numFmtId="0" fontId="4" fillId="4" borderId="5" xfId="1" applyFont="1" applyFill="1" applyBorder="1" applyAlignment="1">
      <alignment horizontal="center" vertical="top" wrapText="1"/>
    </xf>
    <xf numFmtId="0" fontId="10" fillId="4" borderId="2" xfId="1" applyFont="1" applyFill="1" applyBorder="1" applyProtection="1">
      <protection locked="0"/>
    </xf>
    <xf numFmtId="0" fontId="9" fillId="4" borderId="11" xfId="1" applyFont="1" applyFill="1" applyBorder="1" applyProtection="1">
      <protection locked="0"/>
    </xf>
    <xf numFmtId="0" fontId="11" fillId="4" borderId="11" xfId="1" applyFont="1" applyFill="1" applyBorder="1" applyProtection="1">
      <protection locked="0"/>
    </xf>
    <xf numFmtId="0" fontId="11" fillId="4" borderId="17" xfId="1" applyFont="1" applyFill="1" applyBorder="1" applyProtection="1">
      <protection locked="0"/>
    </xf>
    <xf numFmtId="49" fontId="14" fillId="4" borderId="11" xfId="1" applyNumberFormat="1" applyFont="1" applyFill="1" applyBorder="1" applyAlignment="1" applyProtection="1">
      <alignment horizontal="center" vertical="center"/>
      <protection locked="0"/>
    </xf>
    <xf numFmtId="49" fontId="14" fillId="4" borderId="14" xfId="1" applyNumberFormat="1" applyFont="1" applyFill="1" applyBorder="1" applyAlignment="1" applyProtection="1">
      <alignment horizontal="center" vertical="center"/>
      <protection locked="0"/>
    </xf>
    <xf numFmtId="0" fontId="11" fillId="4" borderId="14" xfId="1" applyFont="1" applyFill="1" applyBorder="1" applyProtection="1">
      <protection locked="0"/>
    </xf>
    <xf numFmtId="0" fontId="8" fillId="5" borderId="8" xfId="1" applyFont="1" applyFill="1" applyBorder="1" applyAlignment="1">
      <alignment vertical="center" wrapText="1"/>
    </xf>
    <xf numFmtId="0" fontId="15" fillId="0" borderId="11" xfId="1" applyFont="1" applyBorder="1" applyAlignment="1">
      <alignment horizontal="right" vertical="center"/>
    </xf>
    <xf numFmtId="164" fontId="1" fillId="0" borderId="11" xfId="2" applyFont="1" applyBorder="1" applyAlignment="1">
      <alignment horizontal="center"/>
    </xf>
    <xf numFmtId="164" fontId="1" fillId="0" borderId="18" xfId="2" applyFont="1" applyBorder="1" applyAlignment="1">
      <alignment horizontal="center"/>
    </xf>
    <xf numFmtId="0" fontId="15" fillId="0" borderId="14" xfId="1" applyFont="1" applyBorder="1" applyAlignment="1">
      <alignment horizontal="right" vertical="center"/>
    </xf>
    <xf numFmtId="164" fontId="15" fillId="0" borderId="14" xfId="2" applyFont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 vertical="center"/>
    </xf>
    <xf numFmtId="0" fontId="7" fillId="0" borderId="14" xfId="1" applyFont="1" applyBorder="1" applyAlignment="1">
      <alignment horizontal="right" vertical="center"/>
    </xf>
    <xf numFmtId="164" fontId="1" fillId="0" borderId="14" xfId="2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2" xfId="1" applyBorder="1" applyAlignment="1">
      <alignment horizontal="center"/>
    </xf>
    <xf numFmtId="0" fontId="7" fillId="0" borderId="11" xfId="1" applyFont="1" applyBorder="1" applyAlignment="1">
      <alignment horizontal="right" vertical="center"/>
    </xf>
    <xf numFmtId="0" fontId="1" fillId="0" borderId="11" xfId="1" applyBorder="1" applyAlignment="1">
      <alignment horizontal="center"/>
    </xf>
    <xf numFmtId="0" fontId="5" fillId="0" borderId="3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</cellXfs>
  <cellStyles count="3">
    <cellStyle name="Comma" xfId="2" builtinId="3"/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458682</xdr:colOff>
      <xdr:row>47</xdr:row>
      <xdr:rowOff>182471</xdr:rowOff>
    </xdr:from>
    <xdr:to>
      <xdr:col>35</xdr:col>
      <xdr:colOff>73887</xdr:colOff>
      <xdr:row>52</xdr:row>
      <xdr:rowOff>198576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386A3D2-FBC9-409B-8F8B-D76AD7CFA511}"/>
            </a:ext>
          </a:extLst>
        </xdr:cNvPr>
        <xdr:cNvGrpSpPr/>
      </xdr:nvGrpSpPr>
      <xdr:grpSpPr>
        <a:xfrm>
          <a:off x="11507682" y="21092647"/>
          <a:ext cx="2741646" cy="959080"/>
          <a:chOff x="10273393" y="42658393"/>
          <a:chExt cx="2743199" cy="108585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D9648174-8306-B38C-2074-3D47895C12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 bwMode="auto">
          <a:xfrm>
            <a:off x="10273393" y="42658393"/>
            <a:ext cx="2678754" cy="1034143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23F2687B-17BA-F5CF-7373-9F48A810F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0776857" y="43134643"/>
            <a:ext cx="2239735" cy="60960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42</xdr:col>
      <xdr:colOff>430819</xdr:colOff>
      <xdr:row>43</xdr:row>
      <xdr:rowOff>151596</xdr:rowOff>
    </xdr:from>
    <xdr:to>
      <xdr:col>45</xdr:col>
      <xdr:colOff>311899</xdr:colOff>
      <xdr:row>53</xdr:row>
      <xdr:rowOff>189120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3501" y="20604369"/>
          <a:ext cx="2428185" cy="1907887"/>
        </a:xfrm>
        <a:prstGeom prst="rect">
          <a:avLst/>
        </a:prstGeom>
      </xdr:spPr>
    </xdr:pic>
    <xdr:clientData/>
  </xdr:twoCellAnchor>
  <xdr:twoCellAnchor editAs="oneCell">
    <xdr:from>
      <xdr:col>21</xdr:col>
      <xdr:colOff>139211</xdr:colOff>
      <xdr:row>46</xdr:row>
      <xdr:rowOff>29307</xdr:rowOff>
    </xdr:from>
    <xdr:to>
      <xdr:col>23</xdr:col>
      <xdr:colOff>696057</xdr:colOff>
      <xdr:row>51</xdr:row>
      <xdr:rowOff>117231</xdr:rowOff>
    </xdr:to>
    <xdr:pic>
      <xdr:nvPicPr>
        <xdr:cNvPr id="12" name="Picture 11" descr="C:\Users\user\Desktop\SPECIMENT SIGNATURE\SIGNATURE OF MAJ BARLUADO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3961" y="20683903"/>
          <a:ext cx="1934308" cy="1040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PMR-%202ND%20SEME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r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55"/>
  <sheetViews>
    <sheetView tabSelected="1" topLeftCell="U27" zoomScale="85" zoomScaleNormal="85" workbookViewId="0">
      <selection activeCell="AL36" sqref="AL36"/>
    </sheetView>
  </sheetViews>
  <sheetFormatPr defaultColWidth="8.7109375" defaultRowHeight="12.75" x14ac:dyDescent="0.2"/>
  <cols>
    <col min="1" max="1" width="16.7109375" style="47" customWidth="1"/>
    <col min="2" max="2" width="28.140625" style="47" customWidth="1"/>
    <col min="3" max="20" width="0" style="47" hidden="1" customWidth="1"/>
    <col min="21" max="21" width="10.85546875" style="47" customWidth="1"/>
    <col min="22" max="22" width="7.28515625" style="47" customWidth="1"/>
    <col min="23" max="23" width="13.42578125" style="47" customWidth="1"/>
    <col min="24" max="24" width="14.42578125" style="47" customWidth="1"/>
    <col min="25" max="25" width="11.42578125" style="47" customWidth="1"/>
    <col min="26" max="31" width="10.5703125" style="47" customWidth="1"/>
    <col min="32" max="32" width="14.7109375" style="47" customWidth="1"/>
    <col min="33" max="33" width="10.5703125" style="47" customWidth="1"/>
    <col min="34" max="34" width="11" style="47" customWidth="1"/>
    <col min="35" max="35" width="10.5703125" style="47" customWidth="1"/>
    <col min="36" max="36" width="11" style="47" customWidth="1"/>
    <col min="37" max="37" width="11.7109375" style="47" customWidth="1"/>
    <col min="38" max="38" width="10.85546875" style="47" customWidth="1"/>
    <col min="39" max="40" width="9.7109375" style="47" customWidth="1"/>
    <col min="41" max="41" width="9.85546875" style="47" customWidth="1"/>
    <col min="42" max="42" width="10" style="47" customWidth="1"/>
    <col min="43" max="43" width="10.7109375" style="47" customWidth="1"/>
    <col min="44" max="44" width="9.42578125" style="47" customWidth="1"/>
    <col min="45" max="45" width="18.28515625" style="47" customWidth="1"/>
    <col min="46" max="50" width="10.140625" style="47" customWidth="1"/>
    <col min="51" max="51" width="11.5703125" style="47" customWidth="1"/>
    <col min="52" max="52" width="21.5703125" style="47" customWidth="1"/>
    <col min="53" max="16384" width="8.7109375" style="47"/>
  </cols>
  <sheetData>
    <row r="2" spans="1:52" s="1" customFormat="1" ht="20.25" x14ac:dyDescent="0.3">
      <c r="C2" s="1" t="s">
        <v>0</v>
      </c>
      <c r="V2" s="1" t="s">
        <v>1</v>
      </c>
    </row>
    <row r="4" spans="1:52" s="2" customFormat="1" ht="18" x14ac:dyDescent="0.25">
      <c r="C4" s="3" t="s">
        <v>2</v>
      </c>
      <c r="R4" s="4"/>
      <c r="S4" s="4"/>
      <c r="T4" s="4"/>
      <c r="V4" s="3" t="s">
        <v>3</v>
      </c>
      <c r="W4" s="3"/>
      <c r="AP4" s="4"/>
      <c r="AQ4" s="4"/>
      <c r="AR4" s="4"/>
      <c r="AS4" s="4"/>
    </row>
    <row r="5" spans="1:52" s="6" customFormat="1" ht="15.75" thickBot="1" x14ac:dyDescent="0.3">
      <c r="A5" s="5"/>
      <c r="R5" s="5"/>
      <c r="S5" s="5"/>
      <c r="T5" s="5"/>
      <c r="AP5" s="5"/>
      <c r="AQ5" s="5"/>
      <c r="AR5" s="5"/>
      <c r="AS5" s="5"/>
    </row>
    <row r="6" spans="1:52" s="7" customFormat="1" ht="18" customHeight="1" x14ac:dyDescent="0.25">
      <c r="A6" s="136" t="s">
        <v>4</v>
      </c>
      <c r="B6" s="134" t="s">
        <v>5</v>
      </c>
      <c r="C6" s="134" t="s">
        <v>6</v>
      </c>
      <c r="D6" s="134" t="s">
        <v>7</v>
      </c>
      <c r="E6" s="134" t="s">
        <v>8</v>
      </c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 t="s">
        <v>9</v>
      </c>
      <c r="R6" s="134" t="s">
        <v>10</v>
      </c>
      <c r="S6" s="134"/>
      <c r="T6" s="134"/>
      <c r="U6" s="134" t="s">
        <v>11</v>
      </c>
      <c r="V6" s="134" t="s">
        <v>12</v>
      </c>
      <c r="W6" s="134" t="s">
        <v>13</v>
      </c>
      <c r="X6" s="134" t="s">
        <v>7</v>
      </c>
      <c r="Y6" s="134" t="s">
        <v>14</v>
      </c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 t="s">
        <v>9</v>
      </c>
      <c r="AM6" s="134" t="s">
        <v>10</v>
      </c>
      <c r="AN6" s="134"/>
      <c r="AO6" s="134"/>
      <c r="AP6" s="134" t="s">
        <v>15</v>
      </c>
      <c r="AQ6" s="134"/>
      <c r="AR6" s="134"/>
      <c r="AS6" s="134" t="s">
        <v>16</v>
      </c>
      <c r="AT6" s="134" t="s">
        <v>17</v>
      </c>
      <c r="AU6" s="134"/>
      <c r="AV6" s="134"/>
      <c r="AW6" s="134"/>
      <c r="AX6" s="134"/>
      <c r="AY6" s="134"/>
      <c r="AZ6" s="132" t="s">
        <v>18</v>
      </c>
    </row>
    <row r="7" spans="1:52" s="10" customFormat="1" ht="52.5" customHeight="1" thickBot="1" x14ac:dyDescent="0.25">
      <c r="A7" s="137"/>
      <c r="B7" s="135"/>
      <c r="C7" s="135"/>
      <c r="D7" s="135"/>
      <c r="E7" s="9" t="s">
        <v>19</v>
      </c>
      <c r="F7" s="9" t="s">
        <v>20</v>
      </c>
      <c r="G7" s="9" t="s">
        <v>21</v>
      </c>
      <c r="H7" s="9" t="s">
        <v>22</v>
      </c>
      <c r="I7" s="9" t="s">
        <v>23</v>
      </c>
      <c r="J7" s="9" t="s">
        <v>24</v>
      </c>
      <c r="K7" s="9" t="s">
        <v>25</v>
      </c>
      <c r="L7" s="9" t="s">
        <v>26</v>
      </c>
      <c r="M7" s="9" t="s">
        <v>27</v>
      </c>
      <c r="N7" s="9" t="s">
        <v>28</v>
      </c>
      <c r="O7" s="9" t="s">
        <v>29</v>
      </c>
      <c r="P7" s="9" t="s">
        <v>30</v>
      </c>
      <c r="Q7" s="135"/>
      <c r="R7" s="8" t="s">
        <v>31</v>
      </c>
      <c r="S7" s="8" t="s">
        <v>32</v>
      </c>
      <c r="T7" s="8" t="s">
        <v>33</v>
      </c>
      <c r="U7" s="135"/>
      <c r="V7" s="135"/>
      <c r="W7" s="135"/>
      <c r="X7" s="135"/>
      <c r="Y7" s="9" t="s">
        <v>19</v>
      </c>
      <c r="Z7" s="9" t="s">
        <v>34</v>
      </c>
      <c r="AA7" s="9" t="s">
        <v>21</v>
      </c>
      <c r="AB7" s="9" t="s">
        <v>22</v>
      </c>
      <c r="AC7" s="9" t="s">
        <v>23</v>
      </c>
      <c r="AD7" s="9" t="s">
        <v>24</v>
      </c>
      <c r="AE7" s="9" t="s">
        <v>25</v>
      </c>
      <c r="AF7" s="111" t="s">
        <v>35</v>
      </c>
      <c r="AG7" s="9" t="s">
        <v>36</v>
      </c>
      <c r="AH7" s="9" t="s">
        <v>27</v>
      </c>
      <c r="AI7" s="9" t="s">
        <v>28</v>
      </c>
      <c r="AJ7" s="9" t="s">
        <v>37</v>
      </c>
      <c r="AK7" s="9" t="s">
        <v>38</v>
      </c>
      <c r="AL7" s="135"/>
      <c r="AM7" s="8" t="s">
        <v>39</v>
      </c>
      <c r="AN7" s="8" t="s">
        <v>32</v>
      </c>
      <c r="AO7" s="8" t="s">
        <v>33</v>
      </c>
      <c r="AP7" s="8" t="s">
        <v>31</v>
      </c>
      <c r="AQ7" s="8" t="s">
        <v>32</v>
      </c>
      <c r="AR7" s="8" t="s">
        <v>33</v>
      </c>
      <c r="AS7" s="135"/>
      <c r="AT7" s="9" t="s">
        <v>21</v>
      </c>
      <c r="AU7" s="9" t="s">
        <v>22</v>
      </c>
      <c r="AV7" s="9" t="s">
        <v>23</v>
      </c>
      <c r="AW7" s="9" t="s">
        <v>24</v>
      </c>
      <c r="AX7" s="9" t="s">
        <v>25</v>
      </c>
      <c r="AY7" s="9" t="s">
        <v>40</v>
      </c>
      <c r="AZ7" s="133"/>
    </row>
    <row r="8" spans="1:52" s="15" customFormat="1" ht="26.25" customHeight="1" thickBot="1" x14ac:dyDescent="0.3">
      <c r="A8" s="11" t="s">
        <v>41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19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4"/>
    </row>
    <row r="9" spans="1:52" s="6" customFormat="1" ht="45.75" thickBot="1" x14ac:dyDescent="0.3">
      <c r="A9" s="74" t="s">
        <v>51</v>
      </c>
      <c r="B9" s="78" t="s">
        <v>52</v>
      </c>
      <c r="C9" s="17"/>
      <c r="D9" s="17"/>
      <c r="E9" s="17"/>
      <c r="F9" s="17"/>
      <c r="G9" s="17"/>
      <c r="H9" s="17"/>
      <c r="I9" s="17"/>
      <c r="J9" s="18"/>
      <c r="K9" s="17"/>
      <c r="L9" s="17"/>
      <c r="M9" s="17"/>
      <c r="N9" s="17"/>
      <c r="O9" s="17"/>
      <c r="P9" s="17"/>
      <c r="Q9" s="17"/>
      <c r="R9" s="19"/>
      <c r="S9" s="19"/>
      <c r="T9" s="19"/>
      <c r="U9" s="83" t="s">
        <v>92</v>
      </c>
      <c r="V9" s="20" t="s">
        <v>53</v>
      </c>
      <c r="W9" s="20" t="s">
        <v>44</v>
      </c>
      <c r="X9" s="80" t="s">
        <v>45</v>
      </c>
      <c r="Y9" s="21" t="s">
        <v>46</v>
      </c>
      <c r="Z9" s="21" t="s">
        <v>46</v>
      </c>
      <c r="AA9" s="21" t="s">
        <v>46</v>
      </c>
      <c r="AB9" s="21" t="s">
        <v>46</v>
      </c>
      <c r="AC9" s="22" t="s">
        <v>46</v>
      </c>
      <c r="AD9" s="21" t="s">
        <v>46</v>
      </c>
      <c r="AE9" s="21" t="s">
        <v>46</v>
      </c>
      <c r="AF9" s="112"/>
      <c r="AG9" s="85">
        <v>44953</v>
      </c>
      <c r="AH9" s="86" t="s">
        <v>46</v>
      </c>
      <c r="AI9" s="87">
        <v>44999</v>
      </c>
      <c r="AJ9" s="88">
        <v>45019</v>
      </c>
      <c r="AK9" s="88">
        <v>45019</v>
      </c>
      <c r="AL9" s="89" t="s">
        <v>47</v>
      </c>
      <c r="AM9" s="90">
        <v>50000</v>
      </c>
      <c r="AN9" s="90">
        <v>50000</v>
      </c>
      <c r="AO9" s="91"/>
      <c r="AP9" s="92">
        <v>49675</v>
      </c>
      <c r="AQ9" s="93">
        <v>49675</v>
      </c>
      <c r="AR9" s="25"/>
      <c r="AS9" s="21" t="s">
        <v>46</v>
      </c>
      <c r="AT9" s="21" t="s">
        <v>46</v>
      </c>
      <c r="AU9" s="21" t="s">
        <v>46</v>
      </c>
      <c r="AV9" s="21" t="s">
        <v>46</v>
      </c>
      <c r="AW9" s="21" t="s">
        <v>46</v>
      </c>
      <c r="AX9" s="21" t="s">
        <v>46</v>
      </c>
      <c r="AY9" s="21" t="s">
        <v>46</v>
      </c>
      <c r="AZ9" s="26"/>
    </row>
    <row r="10" spans="1:52" s="6" customFormat="1" ht="45.75" thickBot="1" x14ac:dyDescent="0.3">
      <c r="A10" s="75" t="s">
        <v>54</v>
      </c>
      <c r="B10" s="79" t="s">
        <v>55</v>
      </c>
      <c r="C10" s="29"/>
      <c r="D10" s="29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9"/>
      <c r="R10" s="29"/>
      <c r="S10" s="29"/>
      <c r="T10" s="29"/>
      <c r="U10" s="83" t="s">
        <v>92</v>
      </c>
      <c r="V10" s="30" t="s">
        <v>53</v>
      </c>
      <c r="W10" s="30" t="s">
        <v>44</v>
      </c>
      <c r="X10" s="80" t="s">
        <v>45</v>
      </c>
      <c r="Y10" s="21" t="s">
        <v>46</v>
      </c>
      <c r="Z10" s="21" t="s">
        <v>46</v>
      </c>
      <c r="AA10" s="21" t="s">
        <v>46</v>
      </c>
      <c r="AB10" s="21" t="s">
        <v>46</v>
      </c>
      <c r="AC10" s="22" t="s">
        <v>46</v>
      </c>
      <c r="AD10" s="21" t="s">
        <v>46</v>
      </c>
      <c r="AE10" s="21" t="s">
        <v>46</v>
      </c>
      <c r="AF10" s="113"/>
      <c r="AG10" s="85">
        <v>44952</v>
      </c>
      <c r="AH10" s="86" t="s">
        <v>46</v>
      </c>
      <c r="AI10" s="85">
        <v>44980</v>
      </c>
      <c r="AJ10" s="88">
        <v>44986</v>
      </c>
      <c r="AK10" s="88">
        <v>44986</v>
      </c>
      <c r="AL10" s="80" t="s">
        <v>47</v>
      </c>
      <c r="AM10" s="90">
        <v>50000</v>
      </c>
      <c r="AN10" s="90">
        <v>50000</v>
      </c>
      <c r="AO10" s="94"/>
      <c r="AP10" s="92">
        <v>49700</v>
      </c>
      <c r="AQ10" s="95">
        <v>49700</v>
      </c>
      <c r="AR10" s="24"/>
      <c r="AS10" s="21" t="s">
        <v>46</v>
      </c>
      <c r="AT10" s="21" t="s">
        <v>46</v>
      </c>
      <c r="AU10" s="21" t="s">
        <v>46</v>
      </c>
      <c r="AV10" s="21" t="s">
        <v>46</v>
      </c>
      <c r="AW10" s="21" t="s">
        <v>46</v>
      </c>
      <c r="AX10" s="21" t="s">
        <v>46</v>
      </c>
      <c r="AY10" s="21" t="s">
        <v>46</v>
      </c>
      <c r="AZ10" s="32"/>
    </row>
    <row r="11" spans="1:52" s="6" customFormat="1" ht="45.75" thickBot="1" x14ac:dyDescent="0.3">
      <c r="A11" s="75" t="s">
        <v>48</v>
      </c>
      <c r="B11" s="79" t="s">
        <v>50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9"/>
      <c r="S11" s="29"/>
      <c r="T11" s="29"/>
      <c r="U11" s="83" t="s">
        <v>92</v>
      </c>
      <c r="V11" s="30" t="s">
        <v>49</v>
      </c>
      <c r="W11" s="30" t="s">
        <v>44</v>
      </c>
      <c r="X11" s="80" t="s">
        <v>45</v>
      </c>
      <c r="Y11" s="21" t="s">
        <v>46</v>
      </c>
      <c r="Z11" s="21" t="s">
        <v>46</v>
      </c>
      <c r="AA11" s="21" t="s">
        <v>46</v>
      </c>
      <c r="AB11" s="21" t="s">
        <v>46</v>
      </c>
      <c r="AC11" s="22" t="s">
        <v>46</v>
      </c>
      <c r="AD11" s="21" t="s">
        <v>46</v>
      </c>
      <c r="AE11" s="21" t="s">
        <v>46</v>
      </c>
      <c r="AF11" s="114"/>
      <c r="AG11" s="85">
        <v>44953</v>
      </c>
      <c r="AH11" s="86" t="s">
        <v>46</v>
      </c>
      <c r="AI11" s="85">
        <v>44980</v>
      </c>
      <c r="AJ11" s="88">
        <v>44986</v>
      </c>
      <c r="AK11" s="88">
        <v>44986</v>
      </c>
      <c r="AL11" s="80" t="s">
        <v>47</v>
      </c>
      <c r="AM11" s="90">
        <v>48000</v>
      </c>
      <c r="AN11" s="90">
        <v>48000</v>
      </c>
      <c r="AO11" s="24"/>
      <c r="AP11" s="92">
        <v>47640</v>
      </c>
      <c r="AQ11" s="96">
        <v>47640</v>
      </c>
      <c r="AR11" s="28"/>
      <c r="AS11" s="21" t="s">
        <v>46</v>
      </c>
      <c r="AT11" s="21" t="s">
        <v>46</v>
      </c>
      <c r="AU11" s="21" t="s">
        <v>46</v>
      </c>
      <c r="AV11" s="21" t="s">
        <v>46</v>
      </c>
      <c r="AW11" s="21" t="s">
        <v>46</v>
      </c>
      <c r="AX11" s="21" t="s">
        <v>46</v>
      </c>
      <c r="AY11" s="21" t="s">
        <v>46</v>
      </c>
      <c r="AZ11" s="65"/>
    </row>
    <row r="12" spans="1:52" s="6" customFormat="1" ht="45.75" thickBot="1" x14ac:dyDescent="0.3">
      <c r="A12" s="76" t="s">
        <v>70</v>
      </c>
      <c r="B12" s="79" t="s">
        <v>77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6"/>
      <c r="T12" s="36"/>
      <c r="U12" s="83" t="s">
        <v>92</v>
      </c>
      <c r="V12" s="30" t="s">
        <v>49</v>
      </c>
      <c r="W12" s="37" t="s">
        <v>44</v>
      </c>
      <c r="X12" s="80" t="s">
        <v>45</v>
      </c>
      <c r="Y12" s="21" t="s">
        <v>46</v>
      </c>
      <c r="Z12" s="38" t="s">
        <v>46</v>
      </c>
      <c r="AA12" s="38" t="s">
        <v>46</v>
      </c>
      <c r="AB12" s="38" t="s">
        <v>46</v>
      </c>
      <c r="AC12" s="38" t="s">
        <v>46</v>
      </c>
      <c r="AD12" s="38" t="s">
        <v>46</v>
      </c>
      <c r="AE12" s="38" t="s">
        <v>46</v>
      </c>
      <c r="AF12" s="115"/>
      <c r="AG12" s="85">
        <v>44956</v>
      </c>
      <c r="AH12" s="86" t="s">
        <v>46</v>
      </c>
      <c r="AI12" s="85">
        <v>44980</v>
      </c>
      <c r="AJ12" s="88">
        <v>44986</v>
      </c>
      <c r="AK12" s="88">
        <v>44986</v>
      </c>
      <c r="AL12" s="80" t="s">
        <v>47</v>
      </c>
      <c r="AM12" s="90">
        <v>70000</v>
      </c>
      <c r="AN12" s="90">
        <v>70000</v>
      </c>
      <c r="AO12" s="94"/>
      <c r="AP12" s="92">
        <v>69750</v>
      </c>
      <c r="AQ12" s="95">
        <v>69750</v>
      </c>
      <c r="AR12" s="40"/>
      <c r="AS12" s="38" t="s">
        <v>46</v>
      </c>
      <c r="AT12" s="21" t="s">
        <v>46</v>
      </c>
      <c r="AU12" s="21" t="s">
        <v>46</v>
      </c>
      <c r="AV12" s="21" t="s">
        <v>46</v>
      </c>
      <c r="AW12" s="21" t="s">
        <v>46</v>
      </c>
      <c r="AX12" s="21" t="s">
        <v>46</v>
      </c>
      <c r="AY12" s="21" t="s">
        <v>46</v>
      </c>
      <c r="AZ12" s="65"/>
    </row>
    <row r="13" spans="1:52" s="6" customFormat="1" ht="45.75" thickBot="1" x14ac:dyDescent="0.3">
      <c r="A13" s="75" t="s">
        <v>71</v>
      </c>
      <c r="B13" s="79" t="s">
        <v>78</v>
      </c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1"/>
      <c r="R13" s="41"/>
      <c r="S13" s="41"/>
      <c r="T13" s="41"/>
      <c r="U13" s="83" t="s">
        <v>92</v>
      </c>
      <c r="V13" s="30" t="s">
        <v>43</v>
      </c>
      <c r="W13" s="20" t="s">
        <v>44</v>
      </c>
      <c r="X13" s="80" t="s">
        <v>45</v>
      </c>
      <c r="Y13" s="21" t="s">
        <v>46</v>
      </c>
      <c r="Z13" s="43" t="s">
        <v>46</v>
      </c>
      <c r="AA13" s="43" t="s">
        <v>46</v>
      </c>
      <c r="AB13" s="43" t="s">
        <v>46</v>
      </c>
      <c r="AC13" s="43" t="s">
        <v>46</v>
      </c>
      <c r="AD13" s="43" t="s">
        <v>46</v>
      </c>
      <c r="AE13" s="43" t="s">
        <v>46</v>
      </c>
      <c r="AF13" s="116"/>
      <c r="AG13" s="88">
        <v>44956</v>
      </c>
      <c r="AH13" s="86" t="s">
        <v>46</v>
      </c>
      <c r="AI13" s="85">
        <v>44980</v>
      </c>
      <c r="AJ13" s="85">
        <v>44986</v>
      </c>
      <c r="AK13" s="85">
        <v>44986</v>
      </c>
      <c r="AL13" s="80" t="s">
        <v>47</v>
      </c>
      <c r="AM13" s="90">
        <v>91500</v>
      </c>
      <c r="AN13" s="90">
        <v>91500</v>
      </c>
      <c r="AO13" s="94"/>
      <c r="AP13" s="92">
        <v>91000</v>
      </c>
      <c r="AQ13" s="95">
        <v>91000</v>
      </c>
      <c r="AR13" s="44"/>
      <c r="AS13" s="43" t="s">
        <v>46</v>
      </c>
      <c r="AT13" s="43" t="s">
        <v>46</v>
      </c>
      <c r="AU13" s="43" t="s">
        <v>46</v>
      </c>
      <c r="AV13" s="43" t="s">
        <v>46</v>
      </c>
      <c r="AW13" s="43" t="s">
        <v>46</v>
      </c>
      <c r="AX13" s="43" t="s">
        <v>46</v>
      </c>
      <c r="AY13" s="43" t="s">
        <v>46</v>
      </c>
      <c r="AZ13" s="65"/>
    </row>
    <row r="14" spans="1:52" s="6" customFormat="1" ht="45.75" thickBot="1" x14ac:dyDescent="0.3">
      <c r="A14" s="75" t="s">
        <v>42</v>
      </c>
      <c r="B14" s="79" t="s">
        <v>79</v>
      </c>
      <c r="C14" s="66"/>
      <c r="D14" s="66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6"/>
      <c r="R14" s="66"/>
      <c r="S14" s="66"/>
      <c r="T14" s="66"/>
      <c r="U14" s="83" t="s">
        <v>92</v>
      </c>
      <c r="V14" s="30" t="s">
        <v>43</v>
      </c>
      <c r="W14" s="30" t="s">
        <v>44</v>
      </c>
      <c r="X14" s="80" t="s">
        <v>45</v>
      </c>
      <c r="Y14" s="21" t="s">
        <v>46</v>
      </c>
      <c r="Z14" s="21" t="s">
        <v>46</v>
      </c>
      <c r="AA14" s="21" t="s">
        <v>46</v>
      </c>
      <c r="AB14" s="21" t="s">
        <v>46</v>
      </c>
      <c r="AC14" s="22" t="s">
        <v>46</v>
      </c>
      <c r="AD14" s="21" t="s">
        <v>46</v>
      </c>
      <c r="AE14" s="21" t="s">
        <v>46</v>
      </c>
      <c r="AF14" s="113"/>
      <c r="AG14" s="88">
        <v>44988</v>
      </c>
      <c r="AH14" s="86" t="s">
        <v>46</v>
      </c>
      <c r="AI14" s="85">
        <v>45008</v>
      </c>
      <c r="AJ14" s="88">
        <v>45019</v>
      </c>
      <c r="AK14" s="88">
        <v>45019</v>
      </c>
      <c r="AL14" s="80" t="s">
        <v>47</v>
      </c>
      <c r="AM14" s="90">
        <v>260000</v>
      </c>
      <c r="AN14" s="90">
        <v>260000</v>
      </c>
      <c r="AO14" s="24"/>
      <c r="AP14" s="92">
        <v>259245</v>
      </c>
      <c r="AQ14" s="96">
        <v>259245</v>
      </c>
      <c r="AR14" s="24"/>
      <c r="AS14" s="21" t="s">
        <v>46</v>
      </c>
      <c r="AT14" s="21" t="s">
        <v>46</v>
      </c>
      <c r="AU14" s="21" t="s">
        <v>46</v>
      </c>
      <c r="AV14" s="21" t="s">
        <v>46</v>
      </c>
      <c r="AW14" s="21" t="s">
        <v>46</v>
      </c>
      <c r="AX14" s="21" t="s">
        <v>46</v>
      </c>
      <c r="AY14" s="21" t="s">
        <v>46</v>
      </c>
      <c r="AZ14" s="32"/>
    </row>
    <row r="15" spans="1:52" s="6" customFormat="1" ht="45.75" thickBot="1" x14ac:dyDescent="0.3">
      <c r="A15" s="75" t="s">
        <v>72</v>
      </c>
      <c r="B15" s="79" t="s">
        <v>56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68"/>
      <c r="S15" s="45"/>
      <c r="T15" s="45"/>
      <c r="U15" s="83" t="s">
        <v>92</v>
      </c>
      <c r="V15" s="30" t="s">
        <v>43</v>
      </c>
      <c r="W15" s="37" t="s">
        <v>44</v>
      </c>
      <c r="X15" s="80" t="s">
        <v>45</v>
      </c>
      <c r="Y15" s="21" t="s">
        <v>46</v>
      </c>
      <c r="Z15" s="38" t="s">
        <v>46</v>
      </c>
      <c r="AA15" s="38" t="s">
        <v>46</v>
      </c>
      <c r="AB15" s="38" t="s">
        <v>46</v>
      </c>
      <c r="AC15" s="38" t="s">
        <v>46</v>
      </c>
      <c r="AD15" s="38" t="s">
        <v>46</v>
      </c>
      <c r="AE15" s="38" t="s">
        <v>46</v>
      </c>
      <c r="AF15" s="115"/>
      <c r="AG15" s="85">
        <v>44988</v>
      </c>
      <c r="AH15" s="86" t="s">
        <v>46</v>
      </c>
      <c r="AI15" s="85">
        <v>45016</v>
      </c>
      <c r="AJ15" s="88">
        <v>45035</v>
      </c>
      <c r="AK15" s="88">
        <v>45035</v>
      </c>
      <c r="AL15" s="80" t="s">
        <v>47</v>
      </c>
      <c r="AM15" s="90">
        <v>175000</v>
      </c>
      <c r="AN15" s="90">
        <v>175000</v>
      </c>
      <c r="AO15" s="94"/>
      <c r="AP15" s="92">
        <f>AQ15+AR15</f>
        <v>174492</v>
      </c>
      <c r="AQ15" s="95">
        <v>174492</v>
      </c>
      <c r="AR15" s="40"/>
      <c r="AS15" s="38" t="s">
        <v>46</v>
      </c>
      <c r="AT15" s="21" t="s">
        <v>46</v>
      </c>
      <c r="AU15" s="21" t="s">
        <v>46</v>
      </c>
      <c r="AV15" s="21" t="s">
        <v>46</v>
      </c>
      <c r="AW15" s="21" t="s">
        <v>46</v>
      </c>
      <c r="AX15" s="21" t="s">
        <v>46</v>
      </c>
      <c r="AY15" s="21" t="s">
        <v>46</v>
      </c>
      <c r="AZ15" s="65"/>
    </row>
    <row r="16" spans="1:52" s="6" customFormat="1" ht="45.75" thickBot="1" x14ac:dyDescent="0.3">
      <c r="A16" s="16" t="s">
        <v>73</v>
      </c>
      <c r="B16" s="80" t="s">
        <v>80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1"/>
      <c r="S16" s="72"/>
      <c r="T16" s="72"/>
      <c r="U16" s="83" t="s">
        <v>92</v>
      </c>
      <c r="V16" s="30" t="s">
        <v>43</v>
      </c>
      <c r="W16" s="31" t="s">
        <v>44</v>
      </c>
      <c r="X16" s="80" t="s">
        <v>45</v>
      </c>
      <c r="Y16" s="21" t="s">
        <v>46</v>
      </c>
      <c r="Z16" s="38" t="s">
        <v>46</v>
      </c>
      <c r="AA16" s="38" t="s">
        <v>46</v>
      </c>
      <c r="AB16" s="38" t="s">
        <v>46</v>
      </c>
      <c r="AC16" s="38" t="s">
        <v>46</v>
      </c>
      <c r="AD16" s="38" t="s">
        <v>46</v>
      </c>
      <c r="AE16" s="38" t="s">
        <v>46</v>
      </c>
      <c r="AF16" s="115"/>
      <c r="AG16" s="85">
        <v>44956</v>
      </c>
      <c r="AH16" s="86" t="s">
        <v>46</v>
      </c>
      <c r="AI16" s="85">
        <v>44980</v>
      </c>
      <c r="AJ16" s="88">
        <v>44986</v>
      </c>
      <c r="AK16" s="88">
        <v>44986</v>
      </c>
      <c r="AL16" s="80" t="s">
        <v>47</v>
      </c>
      <c r="AM16" s="90">
        <v>100000</v>
      </c>
      <c r="AN16" s="90">
        <v>100000</v>
      </c>
      <c r="AO16" s="94"/>
      <c r="AP16" s="97">
        <f t="shared" ref="AP16:AP17" si="0">AQ16+AR16</f>
        <v>99660</v>
      </c>
      <c r="AQ16" s="95">
        <v>99660</v>
      </c>
      <c r="AR16" s="69"/>
      <c r="AS16" s="21" t="s">
        <v>46</v>
      </c>
      <c r="AT16" s="21" t="s">
        <v>46</v>
      </c>
      <c r="AU16" s="21" t="s">
        <v>46</v>
      </c>
      <c r="AV16" s="21" t="s">
        <v>46</v>
      </c>
      <c r="AW16" s="21" t="s">
        <v>46</v>
      </c>
      <c r="AX16" s="21" t="s">
        <v>46</v>
      </c>
      <c r="AY16" s="21" t="s">
        <v>46</v>
      </c>
      <c r="AZ16" s="33"/>
    </row>
    <row r="17" spans="1:52" s="6" customFormat="1" ht="45.75" thickBot="1" x14ac:dyDescent="0.3">
      <c r="A17" s="77" t="s">
        <v>74</v>
      </c>
      <c r="B17" s="80" t="s">
        <v>81</v>
      </c>
      <c r="C17" s="41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1"/>
      <c r="R17" s="41"/>
      <c r="S17" s="41"/>
      <c r="T17" s="41"/>
      <c r="U17" s="83" t="s">
        <v>92</v>
      </c>
      <c r="V17" s="30" t="s">
        <v>49</v>
      </c>
      <c r="W17" s="20" t="s">
        <v>44</v>
      </c>
      <c r="X17" s="80" t="s">
        <v>45</v>
      </c>
      <c r="Y17" s="21" t="s">
        <v>46</v>
      </c>
      <c r="Z17" s="43" t="s">
        <v>46</v>
      </c>
      <c r="AA17" s="43" t="s">
        <v>46</v>
      </c>
      <c r="AB17" s="43" t="s">
        <v>46</v>
      </c>
      <c r="AC17" s="43" t="s">
        <v>46</v>
      </c>
      <c r="AD17" s="43" t="s">
        <v>46</v>
      </c>
      <c r="AE17" s="43" t="s">
        <v>46</v>
      </c>
      <c r="AF17" s="116"/>
      <c r="AG17" s="85">
        <v>44984</v>
      </c>
      <c r="AH17" s="86" t="s">
        <v>46</v>
      </c>
      <c r="AI17" s="85">
        <v>45008</v>
      </c>
      <c r="AJ17" s="88">
        <v>45019</v>
      </c>
      <c r="AK17" s="88">
        <v>45019</v>
      </c>
      <c r="AL17" s="80" t="s">
        <v>47</v>
      </c>
      <c r="AM17" s="98">
        <v>233000</v>
      </c>
      <c r="AN17" s="98">
        <v>233000</v>
      </c>
      <c r="AO17" s="94"/>
      <c r="AP17" s="92">
        <f t="shared" si="0"/>
        <v>232450</v>
      </c>
      <c r="AQ17" s="95">
        <v>232450</v>
      </c>
      <c r="AR17" s="44"/>
      <c r="AS17" s="43" t="s">
        <v>46</v>
      </c>
      <c r="AT17" s="43" t="s">
        <v>46</v>
      </c>
      <c r="AU17" s="43" t="s">
        <v>46</v>
      </c>
      <c r="AV17" s="43" t="s">
        <v>46</v>
      </c>
      <c r="AW17" s="43" t="s">
        <v>46</v>
      </c>
      <c r="AX17" s="43" t="s">
        <v>46</v>
      </c>
      <c r="AY17" s="43" t="s">
        <v>46</v>
      </c>
      <c r="AZ17" s="65"/>
    </row>
    <row r="18" spans="1:52" s="6" customFormat="1" ht="45.75" thickBot="1" x14ac:dyDescent="0.3">
      <c r="A18" s="75" t="s">
        <v>42</v>
      </c>
      <c r="B18" s="81" t="s">
        <v>82</v>
      </c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1"/>
      <c r="R18" s="41"/>
      <c r="S18" s="41"/>
      <c r="T18" s="41"/>
      <c r="U18" s="83" t="s">
        <v>92</v>
      </c>
      <c r="V18" s="30" t="s">
        <v>43</v>
      </c>
      <c r="W18" s="31" t="s">
        <v>44</v>
      </c>
      <c r="X18" s="80" t="s">
        <v>45</v>
      </c>
      <c r="Y18" s="21" t="s">
        <v>46</v>
      </c>
      <c r="Z18" s="21" t="s">
        <v>46</v>
      </c>
      <c r="AA18" s="21" t="s">
        <v>46</v>
      </c>
      <c r="AB18" s="21" t="s">
        <v>46</v>
      </c>
      <c r="AC18" s="21" t="s">
        <v>46</v>
      </c>
      <c r="AD18" s="21" t="s">
        <v>46</v>
      </c>
      <c r="AE18" s="21" t="s">
        <v>46</v>
      </c>
      <c r="AF18" s="117"/>
      <c r="AG18" s="85">
        <v>44995</v>
      </c>
      <c r="AH18" s="86" t="s">
        <v>46</v>
      </c>
      <c r="AI18" s="85">
        <v>45044</v>
      </c>
      <c r="AJ18" s="85">
        <v>45065</v>
      </c>
      <c r="AK18" s="85">
        <v>45065</v>
      </c>
      <c r="AL18" s="23" t="s">
        <v>47</v>
      </c>
      <c r="AM18" s="99">
        <v>850000</v>
      </c>
      <c r="AN18" s="99">
        <v>850000</v>
      </c>
      <c r="AO18" s="94"/>
      <c r="AP18" s="100">
        <v>849380</v>
      </c>
      <c r="AQ18" s="100">
        <v>849380</v>
      </c>
      <c r="AR18" s="73"/>
      <c r="AS18" s="43" t="s">
        <v>46</v>
      </c>
      <c r="AT18" s="43" t="s">
        <v>46</v>
      </c>
      <c r="AU18" s="43" t="s">
        <v>46</v>
      </c>
      <c r="AV18" s="43" t="s">
        <v>46</v>
      </c>
      <c r="AW18" s="43" t="s">
        <v>46</v>
      </c>
      <c r="AX18" s="43" t="s">
        <v>46</v>
      </c>
      <c r="AY18" s="43" t="s">
        <v>46</v>
      </c>
      <c r="AZ18" s="65"/>
    </row>
    <row r="19" spans="1:52" s="6" customFormat="1" ht="45.75" thickBot="1" x14ac:dyDescent="0.3">
      <c r="A19" s="75" t="s">
        <v>42</v>
      </c>
      <c r="B19" s="82" t="s">
        <v>83</v>
      </c>
      <c r="C19" s="41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1"/>
      <c r="R19" s="41"/>
      <c r="S19" s="41"/>
      <c r="T19" s="41"/>
      <c r="U19" s="83" t="s">
        <v>92</v>
      </c>
      <c r="V19" s="30" t="s">
        <v>43</v>
      </c>
      <c r="W19" s="31" t="s">
        <v>44</v>
      </c>
      <c r="X19" s="80" t="s">
        <v>45</v>
      </c>
      <c r="Y19" s="21" t="s">
        <v>46</v>
      </c>
      <c r="Z19" s="21" t="s">
        <v>46</v>
      </c>
      <c r="AA19" s="21" t="s">
        <v>46</v>
      </c>
      <c r="AB19" s="21" t="s">
        <v>46</v>
      </c>
      <c r="AC19" s="21" t="s">
        <v>46</v>
      </c>
      <c r="AD19" s="21" t="s">
        <v>46</v>
      </c>
      <c r="AE19" s="21" t="s">
        <v>46</v>
      </c>
      <c r="AF19" s="117"/>
      <c r="AG19" s="85">
        <v>44991</v>
      </c>
      <c r="AH19" s="21" t="s">
        <v>46</v>
      </c>
      <c r="AI19" s="85">
        <v>45008</v>
      </c>
      <c r="AJ19" s="85">
        <v>45019</v>
      </c>
      <c r="AK19" s="85">
        <v>45019</v>
      </c>
      <c r="AL19" s="23" t="s">
        <v>47</v>
      </c>
      <c r="AM19" s="101">
        <v>950000</v>
      </c>
      <c r="AN19" s="101">
        <v>950000</v>
      </c>
      <c r="AO19" s="94"/>
      <c r="AP19" s="101">
        <v>949400</v>
      </c>
      <c r="AQ19" s="101">
        <v>949400</v>
      </c>
      <c r="AR19" s="73"/>
      <c r="AS19" s="43" t="s">
        <v>46</v>
      </c>
      <c r="AT19" s="43" t="s">
        <v>46</v>
      </c>
      <c r="AU19" s="43" t="s">
        <v>46</v>
      </c>
      <c r="AV19" s="43" t="s">
        <v>46</v>
      </c>
      <c r="AW19" s="43" t="s">
        <v>46</v>
      </c>
      <c r="AX19" s="43" t="s">
        <v>46</v>
      </c>
      <c r="AY19" s="43" t="s">
        <v>46</v>
      </c>
      <c r="AZ19" s="65"/>
    </row>
    <row r="20" spans="1:52" s="6" customFormat="1" ht="45.75" thickBot="1" x14ac:dyDescent="0.3">
      <c r="A20" s="74" t="s">
        <v>51</v>
      </c>
      <c r="B20" s="82" t="s">
        <v>84</v>
      </c>
      <c r="C20" s="41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1"/>
      <c r="R20" s="41"/>
      <c r="S20" s="41"/>
      <c r="T20" s="41"/>
      <c r="U20" s="83" t="s">
        <v>92</v>
      </c>
      <c r="V20" s="30" t="s">
        <v>53</v>
      </c>
      <c r="W20" s="31" t="s">
        <v>44</v>
      </c>
      <c r="X20" s="80" t="s">
        <v>45</v>
      </c>
      <c r="Y20" s="21" t="s">
        <v>46</v>
      </c>
      <c r="Z20" s="21" t="s">
        <v>46</v>
      </c>
      <c r="AA20" s="21" t="s">
        <v>46</v>
      </c>
      <c r="AB20" s="21" t="s">
        <v>46</v>
      </c>
      <c r="AC20" s="21" t="s">
        <v>46</v>
      </c>
      <c r="AD20" s="21" t="s">
        <v>46</v>
      </c>
      <c r="AE20" s="21" t="s">
        <v>46</v>
      </c>
      <c r="AF20" s="117"/>
      <c r="AG20" s="85">
        <v>44985</v>
      </c>
      <c r="AH20" s="86" t="s">
        <v>46</v>
      </c>
      <c r="AI20" s="85">
        <v>45030</v>
      </c>
      <c r="AJ20" s="85">
        <v>45043</v>
      </c>
      <c r="AK20" s="85">
        <v>45043</v>
      </c>
      <c r="AL20" s="23" t="s">
        <v>47</v>
      </c>
      <c r="AM20" s="100">
        <v>50000</v>
      </c>
      <c r="AN20" s="100">
        <v>50000</v>
      </c>
      <c r="AO20" s="94"/>
      <c r="AP20" s="101">
        <v>49650</v>
      </c>
      <c r="AQ20" s="101">
        <v>49650</v>
      </c>
      <c r="AR20" s="73"/>
      <c r="AS20" s="43" t="s">
        <v>46</v>
      </c>
      <c r="AT20" s="43" t="s">
        <v>46</v>
      </c>
      <c r="AU20" s="43" t="s">
        <v>46</v>
      </c>
      <c r="AV20" s="43" t="s">
        <v>46</v>
      </c>
      <c r="AW20" s="43" t="s">
        <v>46</v>
      </c>
      <c r="AX20" s="43" t="s">
        <v>46</v>
      </c>
      <c r="AY20" s="43" t="s">
        <v>46</v>
      </c>
      <c r="AZ20" s="65"/>
    </row>
    <row r="21" spans="1:52" s="6" customFormat="1" ht="45.75" thickBot="1" x14ac:dyDescent="0.3">
      <c r="A21" s="77" t="s">
        <v>48</v>
      </c>
      <c r="B21" s="82" t="s">
        <v>85</v>
      </c>
      <c r="C21" s="41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1"/>
      <c r="R21" s="41"/>
      <c r="S21" s="41"/>
      <c r="T21" s="41"/>
      <c r="U21" s="83" t="s">
        <v>92</v>
      </c>
      <c r="V21" s="30" t="s">
        <v>49</v>
      </c>
      <c r="W21" s="31" t="s">
        <v>44</v>
      </c>
      <c r="X21" s="80" t="s">
        <v>45</v>
      </c>
      <c r="Y21" s="21" t="s">
        <v>46</v>
      </c>
      <c r="Z21" s="21" t="s">
        <v>46</v>
      </c>
      <c r="AA21" s="21" t="s">
        <v>46</v>
      </c>
      <c r="AB21" s="21" t="s">
        <v>46</v>
      </c>
      <c r="AC21" s="21" t="s">
        <v>46</v>
      </c>
      <c r="AD21" s="21" t="s">
        <v>46</v>
      </c>
      <c r="AE21" s="21" t="s">
        <v>46</v>
      </c>
      <c r="AF21" s="117"/>
      <c r="AG21" s="85">
        <v>44998</v>
      </c>
      <c r="AH21" s="86" t="s">
        <v>46</v>
      </c>
      <c r="AI21" s="85">
        <v>45030</v>
      </c>
      <c r="AJ21" s="85">
        <v>45043</v>
      </c>
      <c r="AK21" s="85">
        <v>45043</v>
      </c>
      <c r="AL21" s="23" t="s">
        <v>47</v>
      </c>
      <c r="AM21" s="100">
        <v>105500</v>
      </c>
      <c r="AN21" s="100">
        <v>105500</v>
      </c>
      <c r="AO21" s="94"/>
      <c r="AP21" s="101">
        <v>105000</v>
      </c>
      <c r="AQ21" s="101">
        <v>105000</v>
      </c>
      <c r="AR21" s="73"/>
      <c r="AS21" s="43" t="s">
        <v>46</v>
      </c>
      <c r="AT21" s="43" t="s">
        <v>46</v>
      </c>
      <c r="AU21" s="43" t="s">
        <v>46</v>
      </c>
      <c r="AV21" s="43" t="s">
        <v>46</v>
      </c>
      <c r="AW21" s="43" t="s">
        <v>46</v>
      </c>
      <c r="AX21" s="43" t="s">
        <v>46</v>
      </c>
      <c r="AY21" s="43" t="s">
        <v>46</v>
      </c>
      <c r="AZ21" s="65"/>
    </row>
    <row r="22" spans="1:52" s="6" customFormat="1" ht="45.75" thickBot="1" x14ac:dyDescent="0.3">
      <c r="A22" s="77" t="s">
        <v>70</v>
      </c>
      <c r="B22" s="82" t="s">
        <v>86</v>
      </c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1"/>
      <c r="R22" s="41"/>
      <c r="S22" s="41"/>
      <c r="T22" s="41"/>
      <c r="U22" s="83" t="s">
        <v>92</v>
      </c>
      <c r="V22" s="30" t="s">
        <v>49</v>
      </c>
      <c r="W22" s="31" t="s">
        <v>44</v>
      </c>
      <c r="X22" s="80" t="s">
        <v>45</v>
      </c>
      <c r="Y22" s="21" t="s">
        <v>46</v>
      </c>
      <c r="Z22" s="21" t="s">
        <v>46</v>
      </c>
      <c r="AA22" s="21" t="s">
        <v>46</v>
      </c>
      <c r="AB22" s="21" t="s">
        <v>46</v>
      </c>
      <c r="AC22" s="21" t="s">
        <v>46</v>
      </c>
      <c r="AD22" s="21" t="s">
        <v>46</v>
      </c>
      <c r="AE22" s="21" t="s">
        <v>46</v>
      </c>
      <c r="AF22" s="117"/>
      <c r="AG22" s="85">
        <v>44993</v>
      </c>
      <c r="AH22" s="86" t="s">
        <v>46</v>
      </c>
      <c r="AI22" s="85">
        <v>45036</v>
      </c>
      <c r="AJ22" s="85">
        <v>45043</v>
      </c>
      <c r="AK22" s="85">
        <v>45043</v>
      </c>
      <c r="AL22" s="23" t="s">
        <v>47</v>
      </c>
      <c r="AM22" s="100">
        <v>35000</v>
      </c>
      <c r="AN22" s="100">
        <v>35000</v>
      </c>
      <c r="AO22" s="94"/>
      <c r="AP22" s="101">
        <v>34680</v>
      </c>
      <c r="AQ22" s="101">
        <v>34680</v>
      </c>
      <c r="AR22" s="73"/>
      <c r="AS22" s="43" t="s">
        <v>46</v>
      </c>
      <c r="AT22" s="43" t="s">
        <v>46</v>
      </c>
      <c r="AU22" s="43" t="s">
        <v>46</v>
      </c>
      <c r="AV22" s="43" t="s">
        <v>46</v>
      </c>
      <c r="AW22" s="43" t="s">
        <v>46</v>
      </c>
      <c r="AX22" s="43" t="s">
        <v>46</v>
      </c>
      <c r="AY22" s="43" t="s">
        <v>46</v>
      </c>
      <c r="AZ22" s="65"/>
    </row>
    <row r="23" spans="1:52" s="6" customFormat="1" ht="45.75" thickBot="1" x14ac:dyDescent="0.3">
      <c r="A23" s="77" t="s">
        <v>75</v>
      </c>
      <c r="B23" s="82" t="s">
        <v>87</v>
      </c>
      <c r="C23" s="41"/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1"/>
      <c r="R23" s="41"/>
      <c r="S23" s="41"/>
      <c r="T23" s="41"/>
      <c r="U23" s="83" t="s">
        <v>92</v>
      </c>
      <c r="V23" s="30" t="s">
        <v>49</v>
      </c>
      <c r="W23" s="31" t="s">
        <v>44</v>
      </c>
      <c r="X23" s="80" t="s">
        <v>45</v>
      </c>
      <c r="Y23" s="21" t="s">
        <v>46</v>
      </c>
      <c r="Z23" s="21" t="s">
        <v>46</v>
      </c>
      <c r="AA23" s="21" t="s">
        <v>46</v>
      </c>
      <c r="AB23" s="21" t="s">
        <v>46</v>
      </c>
      <c r="AC23" s="21" t="s">
        <v>46</v>
      </c>
      <c r="AD23" s="21" t="s">
        <v>46</v>
      </c>
      <c r="AE23" s="21" t="s">
        <v>46</v>
      </c>
      <c r="AF23" s="117"/>
      <c r="AG23" s="85">
        <v>44991</v>
      </c>
      <c r="AH23" s="86" t="s">
        <v>46</v>
      </c>
      <c r="AI23" s="85">
        <v>45041</v>
      </c>
      <c r="AJ23" s="85">
        <v>45063</v>
      </c>
      <c r="AK23" s="85">
        <v>45063</v>
      </c>
      <c r="AL23" s="23" t="s">
        <v>47</v>
      </c>
      <c r="AM23" s="100">
        <v>92000</v>
      </c>
      <c r="AN23" s="100">
        <v>92000</v>
      </c>
      <c r="AO23" s="94"/>
      <c r="AP23" s="101">
        <v>91600</v>
      </c>
      <c r="AQ23" s="101">
        <v>91600</v>
      </c>
      <c r="AR23" s="73"/>
      <c r="AS23" s="43" t="s">
        <v>46</v>
      </c>
      <c r="AT23" s="43" t="s">
        <v>46</v>
      </c>
      <c r="AU23" s="43" t="s">
        <v>46</v>
      </c>
      <c r="AV23" s="43" t="s">
        <v>46</v>
      </c>
      <c r="AW23" s="43" t="s">
        <v>46</v>
      </c>
      <c r="AX23" s="43" t="s">
        <v>46</v>
      </c>
      <c r="AY23" s="43" t="s">
        <v>46</v>
      </c>
      <c r="AZ23" s="65"/>
    </row>
    <row r="24" spans="1:52" s="6" customFormat="1" ht="45.75" thickBot="1" x14ac:dyDescent="0.3">
      <c r="A24" s="75" t="s">
        <v>72</v>
      </c>
      <c r="B24" s="82" t="s">
        <v>88</v>
      </c>
      <c r="C24" s="41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1"/>
      <c r="R24" s="41"/>
      <c r="S24" s="41"/>
      <c r="T24" s="41"/>
      <c r="U24" s="83" t="s">
        <v>92</v>
      </c>
      <c r="V24" s="30" t="s">
        <v>43</v>
      </c>
      <c r="W24" s="31" t="s">
        <v>44</v>
      </c>
      <c r="X24" s="80" t="s">
        <v>45</v>
      </c>
      <c r="Y24" s="21" t="s">
        <v>46</v>
      </c>
      <c r="Z24" s="21" t="s">
        <v>46</v>
      </c>
      <c r="AA24" s="21" t="s">
        <v>46</v>
      </c>
      <c r="AB24" s="21" t="s">
        <v>46</v>
      </c>
      <c r="AC24" s="21" t="s">
        <v>46</v>
      </c>
      <c r="AD24" s="21" t="s">
        <v>46</v>
      </c>
      <c r="AE24" s="21" t="s">
        <v>46</v>
      </c>
      <c r="AF24" s="117"/>
      <c r="AG24" s="85">
        <v>44995</v>
      </c>
      <c r="AH24" s="21" t="s">
        <v>46</v>
      </c>
      <c r="AI24" s="85">
        <v>45016</v>
      </c>
      <c r="AJ24" s="85">
        <v>45035</v>
      </c>
      <c r="AK24" s="85">
        <v>45035</v>
      </c>
      <c r="AL24" s="23" t="s">
        <v>47</v>
      </c>
      <c r="AM24" s="101">
        <v>160000</v>
      </c>
      <c r="AN24" s="101">
        <v>160000</v>
      </c>
      <c r="AO24" s="94"/>
      <c r="AP24" s="101">
        <v>159398</v>
      </c>
      <c r="AQ24" s="101">
        <v>159398</v>
      </c>
      <c r="AR24" s="73"/>
      <c r="AS24" s="43" t="s">
        <v>46</v>
      </c>
      <c r="AT24" s="43" t="s">
        <v>46</v>
      </c>
      <c r="AU24" s="43" t="s">
        <v>46</v>
      </c>
      <c r="AV24" s="43" t="s">
        <v>46</v>
      </c>
      <c r="AW24" s="43" t="s">
        <v>46</v>
      </c>
      <c r="AX24" s="43" t="s">
        <v>46</v>
      </c>
      <c r="AY24" s="43" t="s">
        <v>46</v>
      </c>
      <c r="AZ24" s="65"/>
    </row>
    <row r="25" spans="1:52" s="6" customFormat="1" ht="45.75" thickBot="1" x14ac:dyDescent="0.3">
      <c r="A25" s="75" t="s">
        <v>42</v>
      </c>
      <c r="B25" s="83" t="s">
        <v>89</v>
      </c>
      <c r="C25" s="41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1"/>
      <c r="R25" s="41"/>
      <c r="S25" s="41"/>
      <c r="T25" s="41"/>
      <c r="U25" s="83" t="s">
        <v>92</v>
      </c>
      <c r="V25" s="30" t="s">
        <v>43</v>
      </c>
      <c r="W25" s="31" t="s">
        <v>44</v>
      </c>
      <c r="X25" s="80" t="s">
        <v>45</v>
      </c>
      <c r="Y25" s="21" t="s">
        <v>46</v>
      </c>
      <c r="Z25" s="21" t="s">
        <v>46</v>
      </c>
      <c r="AA25" s="21" t="s">
        <v>46</v>
      </c>
      <c r="AB25" s="21" t="s">
        <v>46</v>
      </c>
      <c r="AC25" s="21" t="s">
        <v>46</v>
      </c>
      <c r="AD25" s="21" t="s">
        <v>46</v>
      </c>
      <c r="AE25" s="21" t="s">
        <v>46</v>
      </c>
      <c r="AF25" s="117"/>
      <c r="AG25" s="85">
        <v>44995</v>
      </c>
      <c r="AH25" s="86" t="s">
        <v>46</v>
      </c>
      <c r="AI25" s="85">
        <v>45036</v>
      </c>
      <c r="AJ25" s="85">
        <v>45043</v>
      </c>
      <c r="AK25" s="85">
        <v>45043</v>
      </c>
      <c r="AL25" s="23" t="s">
        <v>47</v>
      </c>
      <c r="AM25" s="100">
        <v>300000</v>
      </c>
      <c r="AN25" s="100">
        <v>300000</v>
      </c>
      <c r="AO25" s="94"/>
      <c r="AP25" s="101">
        <v>299409</v>
      </c>
      <c r="AQ25" s="101">
        <v>299409</v>
      </c>
      <c r="AR25" s="73"/>
      <c r="AS25" s="43" t="s">
        <v>46</v>
      </c>
      <c r="AT25" s="43" t="s">
        <v>46</v>
      </c>
      <c r="AU25" s="43" t="s">
        <v>46</v>
      </c>
      <c r="AV25" s="43" t="s">
        <v>46</v>
      </c>
      <c r="AW25" s="43" t="s">
        <v>46</v>
      </c>
      <c r="AX25" s="43" t="s">
        <v>46</v>
      </c>
      <c r="AY25" s="43" t="s">
        <v>46</v>
      </c>
      <c r="AZ25" s="65"/>
    </row>
    <row r="26" spans="1:52" s="6" customFormat="1" ht="45.75" thickBot="1" x14ac:dyDescent="0.3">
      <c r="A26" s="77" t="s">
        <v>76</v>
      </c>
      <c r="B26" s="84" t="s">
        <v>90</v>
      </c>
      <c r="C26" s="41"/>
      <c r="D26" s="4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1"/>
      <c r="R26" s="41"/>
      <c r="S26" s="41"/>
      <c r="T26" s="41"/>
      <c r="U26" s="83" t="s">
        <v>92</v>
      </c>
      <c r="V26" s="30" t="s">
        <v>43</v>
      </c>
      <c r="W26" s="31" t="s">
        <v>44</v>
      </c>
      <c r="X26" s="80" t="s">
        <v>45</v>
      </c>
      <c r="Y26" s="21" t="s">
        <v>46</v>
      </c>
      <c r="Z26" s="21" t="s">
        <v>46</v>
      </c>
      <c r="AA26" s="21" t="s">
        <v>46</v>
      </c>
      <c r="AB26" s="21" t="s">
        <v>46</v>
      </c>
      <c r="AC26" s="21" t="s">
        <v>46</v>
      </c>
      <c r="AD26" s="21" t="s">
        <v>46</v>
      </c>
      <c r="AE26" s="21" t="s">
        <v>46</v>
      </c>
      <c r="AF26" s="117"/>
      <c r="AG26" s="85">
        <v>45009</v>
      </c>
      <c r="AH26" s="86" t="s">
        <v>46</v>
      </c>
      <c r="AI26" s="85">
        <v>45030</v>
      </c>
      <c r="AJ26" s="85">
        <v>45043</v>
      </c>
      <c r="AK26" s="85">
        <v>45043</v>
      </c>
      <c r="AL26" s="23" t="s">
        <v>47</v>
      </c>
      <c r="AM26" s="101">
        <v>40000</v>
      </c>
      <c r="AN26" s="101">
        <v>40000</v>
      </c>
      <c r="AO26" s="94"/>
      <c r="AP26" s="100">
        <v>39835</v>
      </c>
      <c r="AQ26" s="100">
        <v>39835</v>
      </c>
      <c r="AR26" s="73"/>
      <c r="AS26" s="43" t="s">
        <v>46</v>
      </c>
      <c r="AT26" s="43" t="s">
        <v>46</v>
      </c>
      <c r="AU26" s="43" t="s">
        <v>46</v>
      </c>
      <c r="AV26" s="43" t="s">
        <v>46</v>
      </c>
      <c r="AW26" s="43" t="s">
        <v>46</v>
      </c>
      <c r="AX26" s="43" t="s">
        <v>46</v>
      </c>
      <c r="AY26" s="43" t="s">
        <v>46</v>
      </c>
      <c r="AZ26" s="65"/>
    </row>
    <row r="27" spans="1:52" s="6" customFormat="1" ht="45.75" thickBot="1" x14ac:dyDescent="0.3">
      <c r="A27" s="75" t="s">
        <v>54</v>
      </c>
      <c r="B27" s="82" t="s">
        <v>91</v>
      </c>
      <c r="C27" s="41"/>
      <c r="D27" s="41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1"/>
      <c r="R27" s="41"/>
      <c r="S27" s="41"/>
      <c r="T27" s="41"/>
      <c r="U27" s="83" t="s">
        <v>92</v>
      </c>
      <c r="V27" s="30" t="s">
        <v>53</v>
      </c>
      <c r="W27" s="31" t="s">
        <v>44</v>
      </c>
      <c r="X27" s="80" t="s">
        <v>45</v>
      </c>
      <c r="Y27" s="21" t="s">
        <v>46</v>
      </c>
      <c r="Z27" s="21" t="s">
        <v>46</v>
      </c>
      <c r="AA27" s="21" t="s">
        <v>46</v>
      </c>
      <c r="AB27" s="21" t="s">
        <v>46</v>
      </c>
      <c r="AC27" s="21" t="s">
        <v>46</v>
      </c>
      <c r="AD27" s="21" t="s">
        <v>46</v>
      </c>
      <c r="AE27" s="21" t="s">
        <v>46</v>
      </c>
      <c r="AF27" s="117"/>
      <c r="AG27" s="88">
        <v>44993</v>
      </c>
      <c r="AH27" s="86" t="s">
        <v>46</v>
      </c>
      <c r="AI27" s="85">
        <v>45016</v>
      </c>
      <c r="AJ27" s="85">
        <v>45035</v>
      </c>
      <c r="AK27" s="85">
        <v>45035</v>
      </c>
      <c r="AL27" s="23" t="s">
        <v>47</v>
      </c>
      <c r="AM27" s="101">
        <v>40000</v>
      </c>
      <c r="AN27" s="101">
        <v>40000</v>
      </c>
      <c r="AO27" s="73"/>
      <c r="AP27" s="101">
        <v>39720</v>
      </c>
      <c r="AQ27" s="101">
        <v>39720</v>
      </c>
      <c r="AR27" s="73"/>
      <c r="AS27" s="43" t="s">
        <v>46</v>
      </c>
      <c r="AT27" s="43" t="s">
        <v>46</v>
      </c>
      <c r="AU27" s="43" t="s">
        <v>46</v>
      </c>
      <c r="AV27" s="43" t="s">
        <v>46</v>
      </c>
      <c r="AW27" s="43" t="s">
        <v>46</v>
      </c>
      <c r="AX27" s="43" t="s">
        <v>46</v>
      </c>
      <c r="AY27" s="43" t="s">
        <v>46</v>
      </c>
      <c r="AZ27" s="65"/>
    </row>
    <row r="28" spans="1:52" ht="13.5" thickBot="1" x14ac:dyDescent="0.25">
      <c r="A28" s="126" t="s">
        <v>57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7">
        <f>SUM(AM9:AM27)</f>
        <v>3700000</v>
      </c>
      <c r="AN28" s="127"/>
      <c r="AO28" s="127"/>
      <c r="AP28" s="128"/>
      <c r="AQ28" s="128"/>
      <c r="AR28" s="129"/>
      <c r="AS28" s="46"/>
      <c r="AT28" s="46"/>
      <c r="AU28" s="46"/>
      <c r="AV28" s="46"/>
      <c r="AW28" s="46"/>
      <c r="AX28" s="46"/>
      <c r="AY28" s="46"/>
      <c r="AZ28" s="46"/>
    </row>
    <row r="29" spans="1:52" ht="13.5" thickBot="1" x14ac:dyDescent="0.25">
      <c r="A29" s="130" t="s">
        <v>58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1"/>
      <c r="AN29" s="131"/>
      <c r="AO29" s="131"/>
      <c r="AP29" s="121">
        <f>SUM(AP9:AP27)</f>
        <v>3691684</v>
      </c>
      <c r="AQ29" s="121"/>
      <c r="AR29" s="122"/>
      <c r="AS29" s="46"/>
      <c r="AT29" s="46"/>
      <c r="AU29" s="46"/>
      <c r="AV29" s="46"/>
      <c r="AW29" s="46"/>
      <c r="AX29" s="46"/>
      <c r="AY29" s="46"/>
      <c r="AZ29" s="46"/>
    </row>
    <row r="30" spans="1:52" ht="13.5" thickBot="1" x14ac:dyDescent="0.25">
      <c r="A30" s="120" t="s">
        <v>59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1">
        <f>AM28-AP29</f>
        <v>8316</v>
      </c>
      <c r="AN30" s="121"/>
      <c r="AO30" s="121"/>
      <c r="AP30" s="121"/>
      <c r="AQ30" s="121"/>
      <c r="AR30" s="122"/>
      <c r="AS30" s="48"/>
      <c r="AT30" s="49"/>
      <c r="AU30" s="49"/>
      <c r="AV30" s="49"/>
      <c r="AW30" s="49"/>
      <c r="AX30" s="49"/>
      <c r="AY30" s="49"/>
      <c r="AZ30" s="50"/>
    </row>
    <row r="31" spans="1:52" ht="13.5" thickBot="1" x14ac:dyDescent="0.25"/>
    <row r="32" spans="1:52" s="15" customFormat="1" ht="26.25" customHeight="1" thickBot="1" x14ac:dyDescent="0.3">
      <c r="A32" s="11" t="s">
        <v>60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51"/>
    </row>
    <row r="33" spans="1:53" s="15" customFormat="1" ht="45.75" thickBot="1" x14ac:dyDescent="0.25">
      <c r="A33" s="105" t="s">
        <v>42</v>
      </c>
      <c r="B33" s="82" t="s">
        <v>93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68"/>
      <c r="S33" s="45"/>
      <c r="T33" s="45"/>
      <c r="U33" s="83" t="s">
        <v>92</v>
      </c>
      <c r="V33" s="30" t="s">
        <v>43</v>
      </c>
      <c r="W33" s="20" t="s">
        <v>44</v>
      </c>
      <c r="X33" s="80" t="s">
        <v>45</v>
      </c>
      <c r="Y33" s="31" t="s">
        <v>46</v>
      </c>
      <c r="Z33" s="31" t="s">
        <v>46</v>
      </c>
      <c r="AA33" s="31" t="s">
        <v>46</v>
      </c>
      <c r="AB33" s="31" t="s">
        <v>46</v>
      </c>
      <c r="AC33" s="31" t="s">
        <v>46</v>
      </c>
      <c r="AD33" s="31" t="s">
        <v>46</v>
      </c>
      <c r="AE33" s="31" t="s">
        <v>46</v>
      </c>
      <c r="AF33" s="114"/>
      <c r="AG33" s="108" t="s">
        <v>46</v>
      </c>
      <c r="AH33" s="108" t="s">
        <v>46</v>
      </c>
      <c r="AI33" s="108" t="s">
        <v>46</v>
      </c>
      <c r="AJ33" s="108" t="s">
        <v>46</v>
      </c>
      <c r="AK33" s="108" t="s">
        <v>46</v>
      </c>
      <c r="AL33" s="39" t="s">
        <v>47</v>
      </c>
      <c r="AM33" s="101">
        <v>821024</v>
      </c>
      <c r="AN33" s="101">
        <v>821024</v>
      </c>
      <c r="AO33" s="94"/>
      <c r="AP33" s="101">
        <v>820239</v>
      </c>
      <c r="AQ33" s="101">
        <v>820239</v>
      </c>
      <c r="AR33" s="40"/>
      <c r="AS33" s="108" t="s">
        <v>46</v>
      </c>
      <c r="AT33" s="31" t="s">
        <v>46</v>
      </c>
      <c r="AU33" s="31" t="s">
        <v>46</v>
      </c>
      <c r="AV33" s="31" t="s">
        <v>46</v>
      </c>
      <c r="AW33" s="31" t="s">
        <v>46</v>
      </c>
      <c r="AX33" s="31" t="s">
        <v>46</v>
      </c>
      <c r="AY33" s="31" t="s">
        <v>46</v>
      </c>
      <c r="AZ33" s="34"/>
    </row>
    <row r="34" spans="1:53" s="15" customFormat="1" ht="45.75" thickBot="1" x14ac:dyDescent="0.25">
      <c r="A34" s="74" t="s">
        <v>51</v>
      </c>
      <c r="B34" s="82" t="s">
        <v>94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3"/>
      <c r="S34" s="104"/>
      <c r="T34" s="104"/>
      <c r="U34" s="83" t="s">
        <v>92</v>
      </c>
      <c r="V34" s="30" t="s">
        <v>53</v>
      </c>
      <c r="W34" s="20" t="s">
        <v>44</v>
      </c>
      <c r="X34" s="80" t="s">
        <v>45</v>
      </c>
      <c r="Y34" s="31" t="s">
        <v>46</v>
      </c>
      <c r="Z34" s="31" t="s">
        <v>46</v>
      </c>
      <c r="AA34" s="31" t="s">
        <v>46</v>
      </c>
      <c r="AB34" s="31" t="s">
        <v>46</v>
      </c>
      <c r="AC34" s="31" t="s">
        <v>46</v>
      </c>
      <c r="AD34" s="31" t="s">
        <v>46</v>
      </c>
      <c r="AE34" s="31" t="s">
        <v>46</v>
      </c>
      <c r="AF34" s="114"/>
      <c r="AG34" s="108" t="s">
        <v>46</v>
      </c>
      <c r="AH34" s="108" t="s">
        <v>46</v>
      </c>
      <c r="AI34" s="108" t="s">
        <v>46</v>
      </c>
      <c r="AJ34" s="108" t="s">
        <v>46</v>
      </c>
      <c r="AK34" s="108" t="s">
        <v>46</v>
      </c>
      <c r="AL34" s="39" t="s">
        <v>47</v>
      </c>
      <c r="AM34" s="110">
        <v>50000</v>
      </c>
      <c r="AN34" s="101">
        <v>50000</v>
      </c>
      <c r="AO34" s="94"/>
      <c r="AP34" s="101">
        <v>49700</v>
      </c>
      <c r="AQ34" s="101">
        <v>49700</v>
      </c>
      <c r="AR34" s="40"/>
      <c r="AS34" s="108" t="s">
        <v>46</v>
      </c>
      <c r="AT34" s="108" t="s">
        <v>46</v>
      </c>
      <c r="AU34" s="108" t="s">
        <v>46</v>
      </c>
      <c r="AV34" s="108" t="s">
        <v>46</v>
      </c>
      <c r="AW34" s="108" t="s">
        <v>46</v>
      </c>
      <c r="AX34" s="108" t="s">
        <v>46</v>
      </c>
      <c r="AY34" s="108" t="s">
        <v>46</v>
      </c>
      <c r="AZ34" s="34"/>
    </row>
    <row r="35" spans="1:53" s="15" customFormat="1" ht="45.75" thickBot="1" x14ac:dyDescent="0.25">
      <c r="A35" s="75" t="s">
        <v>54</v>
      </c>
      <c r="B35" s="82" t="s">
        <v>95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3"/>
      <c r="S35" s="104"/>
      <c r="T35" s="104"/>
      <c r="U35" s="83" t="s">
        <v>92</v>
      </c>
      <c r="V35" s="30" t="s">
        <v>53</v>
      </c>
      <c r="W35" s="20" t="s">
        <v>44</v>
      </c>
      <c r="X35" s="80" t="s">
        <v>45</v>
      </c>
      <c r="Y35" s="31" t="s">
        <v>46</v>
      </c>
      <c r="Z35" s="31" t="s">
        <v>46</v>
      </c>
      <c r="AA35" s="31" t="s">
        <v>46</v>
      </c>
      <c r="AB35" s="31" t="s">
        <v>46</v>
      </c>
      <c r="AC35" s="31" t="s">
        <v>46</v>
      </c>
      <c r="AD35" s="31" t="s">
        <v>46</v>
      </c>
      <c r="AE35" s="31" t="s">
        <v>46</v>
      </c>
      <c r="AF35" s="114"/>
      <c r="AG35" s="108" t="s">
        <v>46</v>
      </c>
      <c r="AH35" s="108" t="s">
        <v>46</v>
      </c>
      <c r="AI35" s="108" t="s">
        <v>46</v>
      </c>
      <c r="AJ35" s="108" t="s">
        <v>46</v>
      </c>
      <c r="AK35" s="108" t="s">
        <v>46</v>
      </c>
      <c r="AL35" s="39" t="s">
        <v>47</v>
      </c>
      <c r="AM35" s="101">
        <v>50000</v>
      </c>
      <c r="AN35" s="101">
        <v>50000</v>
      </c>
      <c r="AO35" s="94"/>
      <c r="AP35" s="101">
        <v>49675</v>
      </c>
      <c r="AQ35" s="101">
        <v>49675</v>
      </c>
      <c r="AR35" s="40"/>
      <c r="AS35" s="108" t="s">
        <v>46</v>
      </c>
      <c r="AT35" s="108" t="s">
        <v>46</v>
      </c>
      <c r="AU35" s="108" t="s">
        <v>46</v>
      </c>
      <c r="AV35" s="108" t="s">
        <v>46</v>
      </c>
      <c r="AW35" s="108" t="s">
        <v>46</v>
      </c>
      <c r="AX35" s="108" t="s">
        <v>46</v>
      </c>
      <c r="AY35" s="108" t="s">
        <v>46</v>
      </c>
      <c r="AZ35" s="34"/>
    </row>
    <row r="36" spans="1:53" s="15" customFormat="1" ht="45.75" thickBot="1" x14ac:dyDescent="0.25">
      <c r="A36" s="75" t="s">
        <v>42</v>
      </c>
      <c r="B36" s="82" t="s">
        <v>96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/>
      <c r="S36" s="104"/>
      <c r="T36" s="104"/>
      <c r="U36" s="83" t="s">
        <v>92</v>
      </c>
      <c r="V36" s="30" t="s">
        <v>43</v>
      </c>
      <c r="W36" s="20" t="s">
        <v>44</v>
      </c>
      <c r="X36" s="80" t="s">
        <v>45</v>
      </c>
      <c r="Y36" s="31" t="s">
        <v>46</v>
      </c>
      <c r="Z36" s="31" t="s">
        <v>46</v>
      </c>
      <c r="AA36" s="31" t="s">
        <v>46</v>
      </c>
      <c r="AB36" s="31" t="s">
        <v>46</v>
      </c>
      <c r="AC36" s="31" t="s">
        <v>46</v>
      </c>
      <c r="AD36" s="31" t="s">
        <v>46</v>
      </c>
      <c r="AE36" s="31" t="s">
        <v>46</v>
      </c>
      <c r="AF36" s="114"/>
      <c r="AG36" s="108" t="s">
        <v>46</v>
      </c>
      <c r="AH36" s="108" t="s">
        <v>46</v>
      </c>
      <c r="AI36" s="108" t="s">
        <v>46</v>
      </c>
      <c r="AJ36" s="108" t="s">
        <v>46</v>
      </c>
      <c r="AK36" s="108" t="s">
        <v>46</v>
      </c>
      <c r="AL36" s="39" t="s">
        <v>47</v>
      </c>
      <c r="AM36" s="101">
        <v>627750</v>
      </c>
      <c r="AN36" s="101">
        <v>627750</v>
      </c>
      <c r="AO36" s="94"/>
      <c r="AP36" s="101">
        <v>627000</v>
      </c>
      <c r="AQ36" s="101">
        <v>627000</v>
      </c>
      <c r="AR36" s="40"/>
      <c r="AS36" s="108" t="s">
        <v>46</v>
      </c>
      <c r="AT36" s="108" t="s">
        <v>46</v>
      </c>
      <c r="AU36" s="108" t="s">
        <v>46</v>
      </c>
      <c r="AV36" s="108" t="s">
        <v>46</v>
      </c>
      <c r="AW36" s="108" t="s">
        <v>46</v>
      </c>
      <c r="AX36" s="108" t="s">
        <v>46</v>
      </c>
      <c r="AY36" s="108" t="s">
        <v>46</v>
      </c>
      <c r="AZ36" s="34"/>
    </row>
    <row r="37" spans="1:53" s="15" customFormat="1" ht="45.75" thickBot="1" x14ac:dyDescent="0.25">
      <c r="A37" s="74" t="s">
        <v>51</v>
      </c>
      <c r="B37" s="82" t="s">
        <v>97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3"/>
      <c r="S37" s="104"/>
      <c r="T37" s="104"/>
      <c r="U37" s="83" t="s">
        <v>92</v>
      </c>
      <c r="V37" s="109" t="s">
        <v>53</v>
      </c>
      <c r="W37" s="20" t="s">
        <v>44</v>
      </c>
      <c r="X37" s="80" t="s">
        <v>45</v>
      </c>
      <c r="Y37" s="31" t="s">
        <v>46</v>
      </c>
      <c r="Z37" s="31" t="s">
        <v>46</v>
      </c>
      <c r="AA37" s="31" t="s">
        <v>46</v>
      </c>
      <c r="AB37" s="31" t="s">
        <v>46</v>
      </c>
      <c r="AC37" s="31" t="s">
        <v>46</v>
      </c>
      <c r="AD37" s="31" t="s">
        <v>46</v>
      </c>
      <c r="AE37" s="31" t="s">
        <v>46</v>
      </c>
      <c r="AF37" s="114"/>
      <c r="AG37" s="108" t="s">
        <v>46</v>
      </c>
      <c r="AH37" s="108" t="s">
        <v>46</v>
      </c>
      <c r="AI37" s="108" t="s">
        <v>46</v>
      </c>
      <c r="AJ37" s="108" t="s">
        <v>46</v>
      </c>
      <c r="AK37" s="108" t="s">
        <v>46</v>
      </c>
      <c r="AL37" s="39" t="s">
        <v>47</v>
      </c>
      <c r="AM37" s="101">
        <v>344000</v>
      </c>
      <c r="AN37" s="101">
        <v>344000</v>
      </c>
      <c r="AO37" s="40"/>
      <c r="AP37" s="101">
        <v>343475</v>
      </c>
      <c r="AQ37" s="101">
        <v>343475</v>
      </c>
      <c r="AR37" s="40"/>
      <c r="AS37" s="108" t="s">
        <v>46</v>
      </c>
      <c r="AT37" s="108" t="s">
        <v>46</v>
      </c>
      <c r="AU37" s="108" t="s">
        <v>46</v>
      </c>
      <c r="AV37" s="108" t="s">
        <v>46</v>
      </c>
      <c r="AW37" s="108" t="s">
        <v>46</v>
      </c>
      <c r="AX37" s="108" t="s">
        <v>46</v>
      </c>
      <c r="AY37" s="108" t="s">
        <v>46</v>
      </c>
      <c r="AZ37" s="34"/>
    </row>
    <row r="38" spans="1:53" s="15" customFormat="1" ht="45.75" thickBot="1" x14ac:dyDescent="0.25">
      <c r="A38" s="75" t="s">
        <v>54</v>
      </c>
      <c r="B38" s="106" t="s">
        <v>91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3"/>
      <c r="S38" s="104"/>
      <c r="T38" s="104"/>
      <c r="U38" s="83" t="s">
        <v>92</v>
      </c>
      <c r="V38" s="109" t="s">
        <v>53</v>
      </c>
      <c r="W38" s="20" t="s">
        <v>44</v>
      </c>
      <c r="X38" s="80" t="s">
        <v>45</v>
      </c>
      <c r="Y38" s="31" t="s">
        <v>46</v>
      </c>
      <c r="Z38" s="31" t="s">
        <v>46</v>
      </c>
      <c r="AA38" s="31" t="s">
        <v>46</v>
      </c>
      <c r="AB38" s="31" t="s">
        <v>46</v>
      </c>
      <c r="AC38" s="31" t="s">
        <v>46</v>
      </c>
      <c r="AD38" s="31" t="s">
        <v>46</v>
      </c>
      <c r="AE38" s="31" t="s">
        <v>46</v>
      </c>
      <c r="AF38" s="114"/>
      <c r="AG38" s="108" t="s">
        <v>46</v>
      </c>
      <c r="AH38" s="108" t="s">
        <v>46</v>
      </c>
      <c r="AI38" s="108" t="s">
        <v>46</v>
      </c>
      <c r="AJ38" s="108" t="s">
        <v>46</v>
      </c>
      <c r="AK38" s="108" t="s">
        <v>46</v>
      </c>
      <c r="AL38" s="39" t="s">
        <v>47</v>
      </c>
      <c r="AM38" s="101">
        <v>40000</v>
      </c>
      <c r="AN38" s="101">
        <v>40000</v>
      </c>
      <c r="AO38" s="40"/>
      <c r="AP38" s="101">
        <v>39680</v>
      </c>
      <c r="AQ38" s="101">
        <v>39680</v>
      </c>
      <c r="AR38" s="40"/>
      <c r="AS38" s="108" t="s">
        <v>46</v>
      </c>
      <c r="AT38" s="108" t="s">
        <v>46</v>
      </c>
      <c r="AU38" s="108" t="s">
        <v>46</v>
      </c>
      <c r="AV38" s="108" t="s">
        <v>46</v>
      </c>
      <c r="AW38" s="108" t="s">
        <v>46</v>
      </c>
      <c r="AX38" s="108" t="s">
        <v>46</v>
      </c>
      <c r="AY38" s="108" t="s">
        <v>46</v>
      </c>
      <c r="AZ38" s="34"/>
    </row>
    <row r="39" spans="1:53" s="15" customFormat="1" ht="45.75" thickBot="1" x14ac:dyDescent="0.25">
      <c r="A39" s="74" t="s">
        <v>51</v>
      </c>
      <c r="B39" s="82" t="s">
        <v>94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3"/>
      <c r="S39" s="104"/>
      <c r="T39" s="104"/>
      <c r="U39" s="83" t="s">
        <v>92</v>
      </c>
      <c r="V39" s="109" t="s">
        <v>53</v>
      </c>
      <c r="W39" s="20" t="s">
        <v>44</v>
      </c>
      <c r="X39" s="80" t="s">
        <v>45</v>
      </c>
      <c r="Y39" s="31" t="s">
        <v>46</v>
      </c>
      <c r="Z39" s="31" t="s">
        <v>46</v>
      </c>
      <c r="AA39" s="31" t="s">
        <v>46</v>
      </c>
      <c r="AB39" s="31" t="s">
        <v>46</v>
      </c>
      <c r="AC39" s="31" t="s">
        <v>46</v>
      </c>
      <c r="AD39" s="31" t="s">
        <v>46</v>
      </c>
      <c r="AE39" s="31" t="s">
        <v>46</v>
      </c>
      <c r="AF39" s="114"/>
      <c r="AG39" s="108" t="s">
        <v>46</v>
      </c>
      <c r="AH39" s="108" t="s">
        <v>46</v>
      </c>
      <c r="AI39" s="108" t="s">
        <v>46</v>
      </c>
      <c r="AJ39" s="108" t="s">
        <v>46</v>
      </c>
      <c r="AK39" s="108" t="s">
        <v>46</v>
      </c>
      <c r="AL39" s="39" t="s">
        <v>47</v>
      </c>
      <c r="AM39" s="101">
        <v>50000</v>
      </c>
      <c r="AN39" s="101">
        <v>50000</v>
      </c>
      <c r="AO39" s="40"/>
      <c r="AP39" s="101">
        <v>49800</v>
      </c>
      <c r="AQ39" s="101">
        <v>49800</v>
      </c>
      <c r="AR39" s="40"/>
      <c r="AS39" s="108" t="s">
        <v>46</v>
      </c>
      <c r="AT39" s="108" t="s">
        <v>46</v>
      </c>
      <c r="AU39" s="108" t="s">
        <v>46</v>
      </c>
      <c r="AV39" s="108" t="s">
        <v>46</v>
      </c>
      <c r="AW39" s="108" t="s">
        <v>46</v>
      </c>
      <c r="AX39" s="108" t="s">
        <v>46</v>
      </c>
      <c r="AY39" s="108" t="s">
        <v>46</v>
      </c>
      <c r="AZ39" s="34"/>
    </row>
    <row r="40" spans="1:53" s="15" customFormat="1" ht="45.75" thickBot="1" x14ac:dyDescent="0.25">
      <c r="A40" s="75" t="s">
        <v>42</v>
      </c>
      <c r="B40" s="82" t="s">
        <v>98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3"/>
      <c r="S40" s="104"/>
      <c r="T40" s="104"/>
      <c r="U40" s="83" t="s">
        <v>92</v>
      </c>
      <c r="V40" s="109" t="s">
        <v>43</v>
      </c>
      <c r="W40" s="20" t="s">
        <v>44</v>
      </c>
      <c r="X40" s="80" t="s">
        <v>45</v>
      </c>
      <c r="Y40" s="31" t="s">
        <v>46</v>
      </c>
      <c r="Z40" s="31" t="s">
        <v>46</v>
      </c>
      <c r="AA40" s="31" t="s">
        <v>46</v>
      </c>
      <c r="AB40" s="31" t="s">
        <v>46</v>
      </c>
      <c r="AC40" s="31" t="s">
        <v>46</v>
      </c>
      <c r="AD40" s="31" t="s">
        <v>46</v>
      </c>
      <c r="AE40" s="31" t="s">
        <v>46</v>
      </c>
      <c r="AF40" s="114"/>
      <c r="AG40" s="108" t="s">
        <v>46</v>
      </c>
      <c r="AH40" s="108" t="s">
        <v>46</v>
      </c>
      <c r="AI40" s="108" t="s">
        <v>46</v>
      </c>
      <c r="AJ40" s="108" t="s">
        <v>46</v>
      </c>
      <c r="AK40" s="108" t="s">
        <v>46</v>
      </c>
      <c r="AL40" s="39" t="s">
        <v>47</v>
      </c>
      <c r="AM40" s="101">
        <v>90000</v>
      </c>
      <c r="AN40" s="101">
        <v>90000</v>
      </c>
      <c r="AO40" s="40"/>
      <c r="AP40" s="101">
        <v>89525</v>
      </c>
      <c r="AQ40" s="101">
        <v>89525</v>
      </c>
      <c r="AR40" s="40"/>
      <c r="AS40" s="108" t="s">
        <v>46</v>
      </c>
      <c r="AT40" s="108" t="s">
        <v>46</v>
      </c>
      <c r="AU40" s="108" t="s">
        <v>46</v>
      </c>
      <c r="AV40" s="108" t="s">
        <v>46</v>
      </c>
      <c r="AW40" s="108" t="s">
        <v>46</v>
      </c>
      <c r="AX40" s="108" t="s">
        <v>46</v>
      </c>
      <c r="AY40" s="108" t="s">
        <v>46</v>
      </c>
      <c r="AZ40" s="34"/>
    </row>
    <row r="41" spans="1:53" s="15" customFormat="1" ht="45.75" thickBot="1" x14ac:dyDescent="0.25">
      <c r="A41" s="75" t="s">
        <v>42</v>
      </c>
      <c r="B41" s="82" t="s">
        <v>99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3"/>
      <c r="S41" s="104"/>
      <c r="T41" s="104"/>
      <c r="U41" s="83" t="s">
        <v>92</v>
      </c>
      <c r="V41" s="109" t="s">
        <v>43</v>
      </c>
      <c r="W41" s="20" t="s">
        <v>44</v>
      </c>
      <c r="X41" s="80" t="s">
        <v>45</v>
      </c>
      <c r="Y41" s="31" t="s">
        <v>46</v>
      </c>
      <c r="Z41" s="31" t="s">
        <v>46</v>
      </c>
      <c r="AA41" s="31" t="s">
        <v>46</v>
      </c>
      <c r="AB41" s="31" t="s">
        <v>46</v>
      </c>
      <c r="AC41" s="31" t="s">
        <v>46</v>
      </c>
      <c r="AD41" s="31" t="s">
        <v>46</v>
      </c>
      <c r="AE41" s="31" t="s">
        <v>46</v>
      </c>
      <c r="AF41" s="114"/>
      <c r="AG41" s="108" t="s">
        <v>46</v>
      </c>
      <c r="AH41" s="108" t="s">
        <v>46</v>
      </c>
      <c r="AI41" s="108" t="s">
        <v>46</v>
      </c>
      <c r="AJ41" s="108" t="s">
        <v>46</v>
      </c>
      <c r="AK41" s="108" t="s">
        <v>46</v>
      </c>
      <c r="AL41" s="39" t="s">
        <v>47</v>
      </c>
      <c r="AM41" s="101">
        <v>489867</v>
      </c>
      <c r="AN41" s="101">
        <v>489867</v>
      </c>
      <c r="AO41" s="40"/>
      <c r="AP41" s="101">
        <v>489286</v>
      </c>
      <c r="AQ41" s="101">
        <v>489286</v>
      </c>
      <c r="AR41" s="40"/>
      <c r="AS41" s="108" t="s">
        <v>46</v>
      </c>
      <c r="AT41" s="108" t="s">
        <v>46</v>
      </c>
      <c r="AU41" s="108" t="s">
        <v>46</v>
      </c>
      <c r="AV41" s="108" t="s">
        <v>46</v>
      </c>
      <c r="AW41" s="108" t="s">
        <v>46</v>
      </c>
      <c r="AX41" s="108" t="s">
        <v>46</v>
      </c>
      <c r="AY41" s="108" t="s">
        <v>46</v>
      </c>
      <c r="AZ41" s="34"/>
    </row>
    <row r="42" spans="1:53" s="15" customFormat="1" ht="45" x14ac:dyDescent="0.2">
      <c r="A42" s="77" t="s">
        <v>74</v>
      </c>
      <c r="B42" s="82" t="s">
        <v>100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3"/>
      <c r="S42" s="104"/>
      <c r="T42" s="104"/>
      <c r="U42" s="83" t="s">
        <v>92</v>
      </c>
      <c r="V42" s="30" t="s">
        <v>49</v>
      </c>
      <c r="W42" s="20" t="s">
        <v>44</v>
      </c>
      <c r="X42" s="80" t="s">
        <v>45</v>
      </c>
      <c r="Y42" s="31" t="s">
        <v>46</v>
      </c>
      <c r="Z42" s="31" t="s">
        <v>46</v>
      </c>
      <c r="AA42" s="31" t="s">
        <v>46</v>
      </c>
      <c r="AB42" s="31" t="s">
        <v>46</v>
      </c>
      <c r="AC42" s="31" t="s">
        <v>46</v>
      </c>
      <c r="AD42" s="31" t="s">
        <v>46</v>
      </c>
      <c r="AE42" s="31" t="s">
        <v>46</v>
      </c>
      <c r="AF42" s="118"/>
      <c r="AG42" s="108" t="s">
        <v>46</v>
      </c>
      <c r="AH42" s="108" t="s">
        <v>46</v>
      </c>
      <c r="AI42" s="108" t="s">
        <v>46</v>
      </c>
      <c r="AJ42" s="108" t="s">
        <v>46</v>
      </c>
      <c r="AK42" s="108" t="s">
        <v>46</v>
      </c>
      <c r="AL42" s="39" t="s">
        <v>47</v>
      </c>
      <c r="AM42" s="101">
        <v>215268</v>
      </c>
      <c r="AN42" s="101">
        <v>215268</v>
      </c>
      <c r="AO42" s="94"/>
      <c r="AP42" s="101">
        <v>214850</v>
      </c>
      <c r="AQ42" s="101">
        <v>214850</v>
      </c>
      <c r="AR42" s="94"/>
      <c r="AS42" s="108" t="s">
        <v>46</v>
      </c>
      <c r="AT42" s="108" t="s">
        <v>46</v>
      </c>
      <c r="AU42" s="108" t="s">
        <v>46</v>
      </c>
      <c r="AV42" s="108" t="s">
        <v>46</v>
      </c>
      <c r="AW42" s="108" t="s">
        <v>46</v>
      </c>
      <c r="AX42" s="108" t="s">
        <v>46</v>
      </c>
      <c r="AY42" s="108" t="s">
        <v>46</v>
      </c>
      <c r="AZ42" s="27"/>
    </row>
    <row r="43" spans="1:53" s="15" customFormat="1" ht="12" x14ac:dyDescent="0.25">
      <c r="A43" s="123" t="s">
        <v>61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4">
        <f>SUM(AM33:AM42)</f>
        <v>2777909</v>
      </c>
      <c r="AN43" s="124"/>
      <c r="AO43" s="124"/>
      <c r="AP43" s="125"/>
      <c r="AQ43" s="125"/>
      <c r="AR43" s="125"/>
      <c r="AS43" s="52"/>
      <c r="AT43" s="52"/>
      <c r="AU43" s="52"/>
      <c r="AV43" s="52"/>
      <c r="AW43" s="52"/>
      <c r="AX43" s="53"/>
      <c r="AY43" s="52"/>
      <c r="AZ43" s="107"/>
    </row>
    <row r="47" spans="1:53" x14ac:dyDescent="0.2">
      <c r="AQ47" s="47" t="s">
        <v>69</v>
      </c>
    </row>
    <row r="48" spans="1:53" ht="15" x14ac:dyDescent="0.2">
      <c r="V48" s="54" t="s">
        <v>62</v>
      </c>
      <c r="W48" s="54"/>
      <c r="X48" s="55"/>
      <c r="Y48" s="55"/>
      <c r="Z48" s="55"/>
      <c r="AA48" s="55"/>
      <c r="AB48" s="55"/>
      <c r="AC48" s="55"/>
      <c r="AD48" s="55"/>
      <c r="AE48" s="55"/>
      <c r="AF48" s="55"/>
      <c r="AG48" s="56" t="s">
        <v>63</v>
      </c>
      <c r="AH48" s="55"/>
      <c r="AI48" s="55"/>
      <c r="AJ48" s="55"/>
      <c r="AK48" s="55"/>
      <c r="AL48" s="55"/>
      <c r="AM48" s="57"/>
      <c r="AN48" s="58"/>
      <c r="AO48" s="58"/>
      <c r="AP48" s="58"/>
      <c r="AQ48" s="57"/>
      <c r="AR48" s="59" t="s">
        <v>64</v>
      </c>
      <c r="AS48" s="60"/>
      <c r="AU48" s="61"/>
      <c r="AV48" s="62"/>
      <c r="AW48" s="62"/>
      <c r="AX48" s="62"/>
      <c r="AY48" s="61"/>
      <c r="AZ48" s="61"/>
      <c r="BA48" s="61"/>
    </row>
    <row r="49" spans="22:53" ht="15" x14ac:dyDescent="0.2">
      <c r="V49" s="54"/>
      <c r="W49" s="54"/>
      <c r="X49" s="54"/>
      <c r="Y49" s="54"/>
      <c r="Z49" s="54"/>
      <c r="AA49" s="54"/>
      <c r="AB49" s="54"/>
      <c r="AC49" s="54"/>
      <c r="AD49" s="54"/>
      <c r="AE49" s="57"/>
      <c r="AF49" s="57"/>
      <c r="AG49" s="62"/>
      <c r="AH49" s="55"/>
      <c r="AI49" s="55"/>
      <c r="AJ49" s="54"/>
      <c r="AK49" s="55"/>
      <c r="AL49" s="55"/>
      <c r="AM49" s="57"/>
      <c r="AN49" s="58"/>
      <c r="AO49" s="58"/>
      <c r="AP49" s="58"/>
      <c r="AQ49" s="57"/>
      <c r="AR49" s="54"/>
      <c r="AS49" s="60"/>
      <c r="AU49" s="63"/>
      <c r="AV49" s="54"/>
      <c r="AW49" s="54"/>
      <c r="AX49" s="54"/>
      <c r="AY49" s="54"/>
      <c r="AZ49" s="54"/>
      <c r="BA49" s="54"/>
    </row>
    <row r="50" spans="22:53" ht="15" x14ac:dyDescent="0.2">
      <c r="V50" s="54"/>
      <c r="W50" s="54"/>
      <c r="X50" s="54"/>
      <c r="Y50" s="54"/>
      <c r="Z50" s="54"/>
      <c r="AA50" s="54"/>
      <c r="AB50" s="54"/>
      <c r="AC50" s="54"/>
      <c r="AD50" s="54"/>
      <c r="AE50" s="57"/>
      <c r="AF50" s="57"/>
      <c r="AG50" s="62"/>
      <c r="AH50" s="55"/>
      <c r="AI50" s="55"/>
      <c r="AJ50" s="54"/>
      <c r="AK50" s="55"/>
      <c r="AL50" s="55"/>
      <c r="AM50" s="57"/>
      <c r="AN50" s="58"/>
      <c r="AO50" s="58"/>
      <c r="AP50" s="58"/>
      <c r="AQ50" s="57"/>
      <c r="AR50" s="54"/>
      <c r="AS50" s="60"/>
      <c r="AU50" s="63"/>
      <c r="AV50" s="54"/>
      <c r="AW50" s="54"/>
      <c r="AX50" s="54"/>
      <c r="AY50" s="54"/>
      <c r="AZ50" s="54"/>
      <c r="BA50" s="54"/>
    </row>
    <row r="51" spans="22:53" ht="15" x14ac:dyDescent="0.2">
      <c r="V51" s="54" t="s">
        <v>101</v>
      </c>
      <c r="W51" s="54"/>
      <c r="X51" s="54"/>
      <c r="Y51" s="54"/>
      <c r="Z51" s="54"/>
      <c r="AA51" s="54"/>
      <c r="AB51" s="54"/>
      <c r="AC51" s="54"/>
      <c r="AD51" s="54"/>
      <c r="AE51" s="57"/>
      <c r="AF51" s="57"/>
      <c r="AG51" s="62"/>
      <c r="AH51" s="55"/>
      <c r="AI51" s="55"/>
      <c r="AJ51" s="54"/>
      <c r="AK51" s="55"/>
      <c r="AL51" s="55"/>
      <c r="AM51" s="57"/>
      <c r="AN51" s="58"/>
      <c r="AO51" s="58"/>
      <c r="AP51" s="58"/>
      <c r="AQ51" s="57"/>
      <c r="AR51" s="54" t="s">
        <v>66</v>
      </c>
      <c r="AS51" s="60"/>
      <c r="AU51" s="63"/>
      <c r="AV51" s="54"/>
      <c r="AW51" s="54"/>
      <c r="AX51" s="54"/>
      <c r="AY51" s="54"/>
      <c r="AZ51" s="54"/>
      <c r="BA51" s="54"/>
    </row>
    <row r="52" spans="22:53" ht="15" x14ac:dyDescent="0.2">
      <c r="V52" s="54" t="s">
        <v>102</v>
      </c>
      <c r="W52" s="54"/>
      <c r="X52" s="54"/>
      <c r="Y52" s="54"/>
      <c r="Z52" s="54"/>
      <c r="AA52" s="54"/>
      <c r="AB52" s="54"/>
      <c r="AC52" s="54"/>
      <c r="AD52" s="54"/>
      <c r="AE52" s="57"/>
      <c r="AF52" s="57"/>
      <c r="AG52" s="62"/>
      <c r="AH52" s="55"/>
      <c r="AI52" s="55"/>
      <c r="AJ52" s="54"/>
      <c r="AK52" s="55"/>
      <c r="AL52" s="55"/>
      <c r="AM52" s="57"/>
      <c r="AN52" s="58"/>
      <c r="AO52" s="58"/>
      <c r="AP52" s="58"/>
      <c r="AQ52" s="57"/>
      <c r="AR52" s="54" t="s">
        <v>67</v>
      </c>
      <c r="AS52" s="60"/>
      <c r="AU52" s="63"/>
      <c r="AV52" s="54"/>
      <c r="AW52" s="54"/>
      <c r="AX52" s="54"/>
      <c r="AY52" s="54"/>
      <c r="AZ52" s="54"/>
      <c r="BA52" s="54"/>
    </row>
    <row r="53" spans="22:53" ht="15" x14ac:dyDescent="0.2">
      <c r="V53" s="54" t="s">
        <v>65</v>
      </c>
      <c r="W53" s="54"/>
      <c r="X53" s="54"/>
      <c r="Y53" s="54"/>
      <c r="Z53" s="54"/>
      <c r="AA53" s="54"/>
      <c r="AB53" s="54"/>
      <c r="AC53" s="54"/>
      <c r="AD53" s="54"/>
      <c r="AE53" s="57"/>
      <c r="AF53" s="57"/>
      <c r="AG53" s="62"/>
      <c r="AH53" s="55"/>
      <c r="AI53" s="55"/>
      <c r="AJ53" s="54"/>
      <c r="AK53" s="55"/>
      <c r="AL53" s="55"/>
      <c r="AM53" s="57"/>
      <c r="AN53" s="58"/>
      <c r="AO53" s="58"/>
      <c r="AP53" s="58"/>
      <c r="AQ53" s="57"/>
      <c r="AR53" s="54" t="s">
        <v>68</v>
      </c>
      <c r="AS53" s="60"/>
      <c r="AU53" s="63"/>
      <c r="AV53" s="54"/>
      <c r="AW53" s="54"/>
      <c r="AX53" s="54"/>
      <c r="AY53" s="54"/>
      <c r="AZ53" s="54"/>
      <c r="BA53" s="54"/>
    </row>
    <row r="54" spans="22:53" ht="15" x14ac:dyDescent="0.2"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60"/>
      <c r="AH54" s="55"/>
      <c r="AI54" s="55"/>
      <c r="AJ54" s="55"/>
      <c r="AK54" s="55"/>
      <c r="AL54" s="55"/>
      <c r="AM54" s="57"/>
      <c r="AN54" s="58"/>
      <c r="AO54" s="58"/>
      <c r="AP54" s="58"/>
      <c r="AQ54" s="57"/>
      <c r="AR54" s="54"/>
      <c r="AS54" s="60"/>
      <c r="AU54" s="63"/>
      <c r="AV54" s="54"/>
      <c r="AW54" s="54"/>
      <c r="AX54" s="54"/>
      <c r="AY54" s="54"/>
      <c r="AZ54" s="54"/>
      <c r="BA54" s="54"/>
    </row>
    <row r="55" spans="22:53" ht="15" x14ac:dyDescent="0.2"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64"/>
      <c r="AH55" s="55"/>
      <c r="AI55" s="55"/>
      <c r="AJ55" s="55"/>
      <c r="AK55" s="55"/>
      <c r="AL55" s="55"/>
      <c r="AM55" s="57"/>
      <c r="AN55" s="58"/>
      <c r="AO55" s="58"/>
      <c r="AP55" s="58"/>
      <c r="AQ55" s="57"/>
      <c r="AR55" s="55"/>
      <c r="AS55" s="60"/>
      <c r="AU55" s="63"/>
      <c r="AV55" s="55"/>
      <c r="AW55" s="55"/>
      <c r="AX55" s="55"/>
      <c r="AY55" s="55"/>
      <c r="AZ55" s="55"/>
      <c r="BA55" s="55"/>
    </row>
  </sheetData>
  <mergeCells count="29">
    <mergeCell ref="Q6:Q7"/>
    <mergeCell ref="A6:A7"/>
    <mergeCell ref="B6:B7"/>
    <mergeCell ref="C6:C7"/>
    <mergeCell ref="D6:D7"/>
    <mergeCell ref="E6:P6"/>
    <mergeCell ref="AZ6:AZ7"/>
    <mergeCell ref="R6:T6"/>
    <mergeCell ref="U6:U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A28:AL28"/>
    <mergeCell ref="AM28:AO28"/>
    <mergeCell ref="AP28:AR28"/>
    <mergeCell ref="A29:AL29"/>
    <mergeCell ref="AM29:AO29"/>
    <mergeCell ref="AP29:AR29"/>
    <mergeCell ref="A30:AL30"/>
    <mergeCell ref="AM30:AR30"/>
    <mergeCell ref="A43:AL43"/>
    <mergeCell ref="AM43:AO43"/>
    <mergeCell ref="AP43:AR43"/>
  </mergeCell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'C:\Users\PC\Downloads\[PMR- 2ND SEMESTER.xlsx]Sheet1'!#REF!</xm:f>
          </x14:formula1>
          <xm:sqref>X9:X27 X33:X42</xm:sqref>
        </x14:dataValidation>
        <x14:dataValidation type="list" allowBlank="1">
          <x14:formula1>
            <xm:f>'C:\Users\PC\Downloads\[PMR- 2ND SEMESTER.xlsx]Sheet1'!#REF!</xm:f>
          </x14:formula1>
          <xm:sqref>AL9:AL27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1BCT, PA PMR 2ND SEM CY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</cp:lastModifiedBy>
  <dcterms:created xsi:type="dcterms:W3CDTF">2023-01-06T07:17:54Z</dcterms:created>
  <dcterms:modified xsi:type="dcterms:W3CDTF">2023-07-10T06:34:02Z</dcterms:modified>
</cp:coreProperties>
</file>