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hapmc\Desktop\"/>
    </mc:Choice>
  </mc:AlternateContent>
  <xr:revisionPtr revIDLastSave="0" documentId="13_ncr:1_{22DB84F7-6F26-4209-B864-7A8775049C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MC_PMR 1st Sem CY 23" sheetId="4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4" l="1"/>
  <c r="AH17" i="4"/>
  <c r="AE16" i="4"/>
  <c r="AE18" i="4" l="1"/>
</calcChain>
</file>

<file path=xl/sharedStrings.xml><?xml version="1.0" encoding="utf-8"?>
<sst xmlns="http://schemas.openxmlformats.org/spreadsheetml/2006/main" count="238" uniqueCount="105">
  <si>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</si>
  <si>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</si>
  <si>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</si>
  <si>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</si>
  <si>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</si>
  <si>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</si>
  <si>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</si>
  <si>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</si>
  <si>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</si>
  <si>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</si>
  <si>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</si>
  <si>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</si>
  <si>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</si>
  <si>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Contract Cost (PhP)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</si>
  <si>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</si>
  <si>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</si>
  <si>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</si>
  <si>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</si>
  <si>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</si>
  <si>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</si>
  <si>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</si>
  <si>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</si>
  <si>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</si>
  <si>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</si>
  <si>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</si>
  <si>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</si>
  <si>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</si>
  <si>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</si>
  <si>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</si>
  <si>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</si>
  <si>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Notice of Award</t>
  </si>
  <si>
    <t>Delivery/ Completion</t>
  </si>
  <si>
    <t>Inspection &amp; Acceptance</t>
  </si>
  <si>
    <t xml:space="preserve">Total 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</si>
  <si>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</si>
  <si>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</si>
  <si>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</si>
  <si>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</si>
  <si>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</si>
  <si>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</si>
  <si>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</si>
  <si>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</si>
  <si>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</si>
  <si>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</si>
  <si>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</si>
  <si>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</si>
  <si>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</si>
  <si>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</si>
  <si>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</si>
  <si>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</si>
  <si>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</si>
  <si>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</si>
  <si>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</si>
  <si>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</si>
  <si>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</si>
  <si>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</si>
  <si>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</si>
  <si>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</si>
  <si>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</si>
  <si>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</si>
  <si>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</si>
  <si>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</si>
  <si>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</si>
  <si>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</si>
  <si>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</si>
  <si>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</si>
  <si>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</si>
  <si>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</si>
  <si>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N/A</t>
  </si>
  <si>
    <t>Certified Correct By</t>
  </si>
  <si>
    <t>APMC</t>
  </si>
  <si>
    <t>Noted By</t>
  </si>
  <si>
    <t>Reynato F Borbo</t>
  </si>
  <si>
    <t>Logistics NCO</t>
  </si>
  <si>
    <t>Logistics Officer</t>
  </si>
  <si>
    <t>PATRICK B DE VILLA</t>
  </si>
  <si>
    <t>Director</t>
  </si>
  <si>
    <t>5-02-99-030-00</t>
  </si>
  <si>
    <t>5-02-03-990-00</t>
  </si>
  <si>
    <t>5-02-05-020-01</t>
  </si>
  <si>
    <t>5-02-13-040-01</t>
  </si>
  <si>
    <t>Colonel   INF (GSC) PA</t>
  </si>
  <si>
    <t>(APMC) Procurement Monitoring Report as of June 30, 2022</t>
  </si>
  <si>
    <t>S/D of 230 Globe Cellcard 500 and 1 Other</t>
  </si>
  <si>
    <t>S/D of 2000 Bottled Water 500ml and 16 Others</t>
  </si>
  <si>
    <t>Rental Services of Photocopier</t>
  </si>
  <si>
    <t>Rental Services of Printer</t>
  </si>
  <si>
    <t>1 lot Catering Services Food Packs</t>
  </si>
  <si>
    <t>S/D of 100 pcs Metal Furring 1''x2''x16'' and 42 Others</t>
  </si>
  <si>
    <t>S/D of 266 Globe Cellcard 500 and 3 Others</t>
  </si>
  <si>
    <t>LEO L CADALIG</t>
  </si>
  <si>
    <t>Major  (QMS) PA</t>
  </si>
  <si>
    <t>Sgt            (OS) PA</t>
  </si>
  <si>
    <t>5-02-99-050-04</t>
  </si>
  <si>
    <t>S/D of 36 pcs Hardiflex and 34 Others</t>
  </si>
  <si>
    <t>S/D of 18 pcs Angle Bar 1/4''x2''x2''x20'' and 70 Others</t>
  </si>
  <si>
    <t>S/D of 305 Metal Furring 1'' x 2'' x 16'' and 48 Others</t>
  </si>
  <si>
    <t>5 set Desktop Computer and 5 Others</t>
  </si>
  <si>
    <t>1 lot Rental Services Printer</t>
  </si>
  <si>
    <t>20 pcs Metal Furring and 51 Others</t>
  </si>
  <si>
    <t>2300 btl Mineral Water 500ml and 16 Others</t>
  </si>
  <si>
    <t>1 unit Conference System Central Unit and 10 Others</t>
  </si>
  <si>
    <t>300 pcs Metal Furring 1 x2 x16 and 40 Others</t>
  </si>
  <si>
    <t>Catering Services</t>
  </si>
  <si>
    <t>5-02-03-210-03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</si>
</sst>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&quot; (&quot;#,##0.00\);&quot; -&quot;#\ ;@\ "/>
    <numFmt numFmtId="165" formatCode="[$-3409]dd\-mmm\-yy;@"/>
  </numFmts>
  <fonts count="14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0" borderId="0"/>
  </cellStyleXfs>
  <cellXfs count="97">
    <xf numFmtId="0" fontId="0" fillId="0" borderId="0" xfId="0"/>
    <xf numFmtId="0" fontId="10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8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vertical="center"/>
      <protection locked="0"/>
    </xf>
    <xf numFmtId="0" fontId="10" fillId="0" borderId="0" xfId="4" applyProtection="1">
      <protection locked="0"/>
    </xf>
    <xf numFmtId="0" fontId="9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6" fillId="3" borderId="11" xfId="4" applyFont="1" applyFill="1" applyBorder="1" applyAlignment="1">
      <alignment vertical="center" wrapText="1"/>
    </xf>
    <xf numFmtId="0" fontId="6" fillId="3" borderId="12" xfId="4" applyFont="1" applyFill="1" applyBorder="1" applyAlignment="1">
      <alignment vertical="center" wrapText="1"/>
    </xf>
    <xf numFmtId="0" fontId="10" fillId="0" borderId="0" xfId="4" applyAlignment="1" applyProtection="1">
      <alignment horizontal="center"/>
      <protection locked="0"/>
    </xf>
    <xf numFmtId="0" fontId="11" fillId="3" borderId="10" xfId="4" applyFont="1" applyFill="1" applyBorder="1" applyAlignment="1">
      <alignment vertical="center"/>
    </xf>
    <xf numFmtId="0" fontId="11" fillId="3" borderId="11" xfId="4" applyFont="1" applyFill="1" applyBorder="1" applyAlignment="1">
      <alignment vertical="center" wrapText="1"/>
    </xf>
    <xf numFmtId="0" fontId="12" fillId="0" borderId="0" xfId="4" applyFont="1" applyProtection="1">
      <protection locked="0"/>
    </xf>
    <xf numFmtId="0" fontId="13" fillId="0" borderId="0" xfId="4" applyFont="1" applyProtection="1">
      <protection locked="0"/>
    </xf>
    <xf numFmtId="0" fontId="12" fillId="0" borderId="0" xfId="4" applyFont="1" applyAlignment="1" applyProtection="1">
      <alignment horizontal="left"/>
      <protection locked="0"/>
    </xf>
    <xf numFmtId="0" fontId="10" fillId="0" borderId="0" xfId="4" applyAlignment="1" applyProtection="1">
      <alignment horizontal="center" vertical="center"/>
      <protection locked="0"/>
    </xf>
    <xf numFmtId="0" fontId="10" fillId="0" borderId="0" xfId="4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center" vertical="center"/>
      <protection locked="0"/>
    </xf>
    <xf numFmtId="0" fontId="11" fillId="3" borderId="11" xfId="4" applyFont="1" applyFill="1" applyBorder="1" applyAlignment="1">
      <alignment horizontal="center" vertical="center" wrapText="1"/>
    </xf>
    <xf numFmtId="0" fontId="2" fillId="0" borderId="0" xfId="4" applyFont="1" applyAlignment="1" applyProtection="1">
      <alignment horizontal="center" vertical="center" wrapText="1"/>
      <protection locked="0"/>
    </xf>
    <xf numFmtId="0" fontId="3" fillId="0" borderId="0" xfId="4" applyFont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left" vertical="center"/>
      <protection locked="0"/>
    </xf>
    <xf numFmtId="0" fontId="10" fillId="0" borderId="0" xfId="4" applyAlignment="1" applyProtection="1">
      <alignment vertical="center"/>
      <protection locked="0"/>
    </xf>
    <xf numFmtId="0" fontId="11" fillId="3" borderId="16" xfId="4" applyFont="1" applyFill="1" applyBorder="1" applyAlignment="1">
      <alignment vertical="center"/>
    </xf>
    <xf numFmtId="0" fontId="11" fillId="3" borderId="17" xfId="4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vertical="center" wrapText="1"/>
    </xf>
    <xf numFmtId="0" fontId="6" fillId="3" borderId="17" xfId="4" applyFont="1" applyFill="1" applyBorder="1" applyAlignment="1">
      <alignment vertical="center" wrapText="1"/>
    </xf>
    <xf numFmtId="0" fontId="6" fillId="3" borderId="18" xfId="4" applyFont="1" applyFill="1" applyBorder="1" applyAlignment="1">
      <alignment vertical="center" wrapText="1"/>
    </xf>
    <xf numFmtId="0" fontId="3" fillId="0" borderId="0" xfId="4" applyFont="1" applyAlignment="1" applyProtection="1">
      <alignment vertical="center"/>
      <protection locked="0"/>
    </xf>
    <xf numFmtId="0" fontId="10" fillId="0" borderId="24" xfId="4" applyBorder="1" applyProtection="1">
      <protection locked="0"/>
    </xf>
    <xf numFmtId="0" fontId="12" fillId="0" borderId="0" xfId="4" applyFont="1" applyAlignment="1" applyProtection="1">
      <alignment horizontal="left" vertical="center" wrapText="1"/>
      <protection locked="0"/>
    </xf>
    <xf numFmtId="0" fontId="13" fillId="0" borderId="0" xfId="4" applyFont="1" applyAlignment="1" applyProtection="1">
      <alignment horizontal="left" vertical="center" wrapText="1"/>
      <protection locked="0"/>
    </xf>
    <xf numFmtId="0" fontId="13" fillId="0" borderId="0" xfId="4" applyFont="1" applyAlignment="1" applyProtection="1">
      <alignment horizontal="left"/>
      <protection locked="0"/>
    </xf>
    <xf numFmtId="0" fontId="13" fillId="0" borderId="0" xfId="4" applyFont="1" applyAlignment="1" applyProtection="1">
      <alignment horizontal="left" vertical="center"/>
      <protection locked="0"/>
    </xf>
    <xf numFmtId="0" fontId="9" fillId="0" borderId="0" xfId="4" applyFont="1" applyAlignment="1" applyProtection="1">
      <alignment horizontal="left" vertical="center"/>
      <protection locked="0"/>
    </xf>
    <xf numFmtId="0" fontId="8" fillId="0" borderId="0" xfId="4" applyFont="1" applyAlignment="1" applyProtection="1">
      <alignment horizontal="left" vertical="center"/>
      <protection locked="0"/>
    </xf>
    <xf numFmtId="0" fontId="12" fillId="0" borderId="0" xfId="4" applyFont="1" applyAlignment="1" applyProtection="1">
      <alignment horizontal="left" vertical="center"/>
      <protection locked="0"/>
    </xf>
    <xf numFmtId="49" fontId="12" fillId="0" borderId="0" xfId="4" applyNumberFormat="1" applyFont="1" applyAlignment="1" applyProtection="1">
      <alignment horizontal="left" vertical="center"/>
      <protection locked="0"/>
    </xf>
    <xf numFmtId="49" fontId="12" fillId="0" borderId="0" xfId="4" applyNumberFormat="1" applyFont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/>
      <protection locked="0"/>
    </xf>
    <xf numFmtId="0" fontId="5" fillId="0" borderId="14" xfId="4" applyFont="1" applyBorder="1" applyAlignment="1" applyProtection="1">
      <alignment horizontal="center" vertical="center" wrapText="1"/>
      <protection locked="0"/>
    </xf>
    <xf numFmtId="0" fontId="5" fillId="0" borderId="14" xfId="4" applyFont="1" applyBorder="1" applyProtection="1">
      <protection locked="0"/>
    </xf>
    <xf numFmtId="0" fontId="5" fillId="0" borderId="14" xfId="4" applyFont="1" applyBorder="1" applyAlignment="1" applyProtection="1">
      <alignment horizontal="center"/>
      <protection locked="0"/>
    </xf>
    <xf numFmtId="15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4" xfId="4" applyFont="1" applyBorder="1" applyAlignment="1" applyProtection="1">
      <alignment horizontal="center" vertical="center"/>
      <protection locked="0"/>
    </xf>
    <xf numFmtId="4" fontId="5" fillId="0" borderId="14" xfId="4" applyNumberFormat="1" applyFont="1" applyBorder="1" applyAlignment="1" applyProtection="1">
      <alignment horizontal="center" vertical="center"/>
      <protection locked="0"/>
    </xf>
    <xf numFmtId="164" fontId="5" fillId="0" borderId="1" xfId="1" applyFont="1" applyBorder="1" applyAlignment="1" applyProtection="1">
      <alignment horizontal="center" vertical="center" wrapText="1"/>
      <protection locked="0"/>
    </xf>
    <xf numFmtId="4" fontId="5" fillId="0" borderId="1" xfId="4" applyNumberFormat="1" applyFont="1" applyBorder="1" applyProtection="1">
      <protection locked="0"/>
    </xf>
    <xf numFmtId="164" fontId="5" fillId="0" borderId="1" xfId="1" applyFont="1" applyBorder="1" applyAlignment="1" applyProtection="1">
      <alignment vertical="center" wrapText="1"/>
      <protection locked="0"/>
    </xf>
    <xf numFmtId="4" fontId="5" fillId="0" borderId="1" xfId="4" applyNumberFormat="1" applyFont="1" applyBorder="1" applyAlignment="1" applyProtection="1">
      <alignment vertical="center"/>
      <protection locked="0"/>
    </xf>
    <xf numFmtId="0" fontId="5" fillId="0" borderId="15" xfId="4" applyFont="1" applyBorder="1" applyAlignment="1" applyProtection="1">
      <alignment horizontal="center" vertical="center"/>
      <protection locked="0"/>
    </xf>
    <xf numFmtId="0" fontId="5" fillId="0" borderId="0" xfId="4" applyFont="1" applyProtection="1">
      <protection locked="0"/>
    </xf>
    <xf numFmtId="0" fontId="5" fillId="0" borderId="1" xfId="4" applyFont="1" applyBorder="1" applyAlignment="1" applyProtection="1">
      <alignment horizontal="center" vertical="center" wrapText="1"/>
      <protection locked="0"/>
    </xf>
    <xf numFmtId="0" fontId="5" fillId="0" borderId="1" xfId="4" applyFont="1" applyBorder="1" applyAlignment="1" applyProtection="1">
      <alignment horizontal="center" vertical="center"/>
      <protection locked="0"/>
    </xf>
    <xf numFmtId="4" fontId="5" fillId="0" borderId="1" xfId="4" applyNumberFormat="1" applyFont="1" applyBorder="1" applyAlignment="1" applyProtection="1">
      <alignment horizontal="center" vertical="center"/>
      <protection locked="0"/>
    </xf>
    <xf numFmtId="0" fontId="10" fillId="0" borderId="25" xfId="4" applyBorder="1" applyProtection="1">
      <protection locked="0"/>
    </xf>
    <xf numFmtId="0" fontId="10" fillId="0" borderId="26" xfId="4" applyBorder="1" applyProtection="1">
      <protection locked="0"/>
    </xf>
    <xf numFmtId="0" fontId="5" fillId="0" borderId="9" xfId="4" applyFont="1" applyBorder="1" applyAlignment="1" applyProtection="1">
      <alignment horizontal="center" vertical="center"/>
      <protection locked="0"/>
    </xf>
    <xf numFmtId="0" fontId="5" fillId="0" borderId="14" xfId="4" applyFont="1" applyBorder="1" applyAlignment="1" applyProtection="1">
      <alignment vertical="center"/>
      <protection locked="0"/>
    </xf>
    <xf numFmtId="165" fontId="5" fillId="0" borderId="14" xfId="4" applyNumberFormat="1" applyFont="1" applyBorder="1" applyAlignment="1" applyProtection="1">
      <alignment horizontal="center" vertical="center"/>
      <protection locked="0"/>
    </xf>
    <xf numFmtId="4" fontId="5" fillId="0" borderId="1" xfId="4" applyNumberFormat="1" applyFont="1" applyBorder="1" applyAlignment="1" applyProtection="1">
      <alignment horizontal="right" vertical="center"/>
      <protection locked="0"/>
    </xf>
    <xf numFmtId="4" fontId="5" fillId="0" borderId="14" xfId="4" applyNumberFormat="1" applyFont="1" applyBorder="1" applyAlignment="1" applyProtection="1">
      <alignment horizontal="right" vertical="center"/>
      <protection locked="0"/>
    </xf>
    <xf numFmtId="165" fontId="5" fillId="0" borderId="1" xfId="4" applyNumberFormat="1" applyFont="1" applyBorder="1" applyAlignment="1" applyProtection="1">
      <alignment horizontal="center" vertical="center"/>
      <protection locked="0"/>
    </xf>
    <xf numFmtId="0" fontId="5" fillId="0" borderId="1" xfId="4" applyFont="1" applyBorder="1" applyAlignment="1" applyProtection="1">
      <alignment vertical="center"/>
      <protection locked="0"/>
    </xf>
    <xf numFmtId="0" fontId="11" fillId="0" borderId="3" xfId="4" applyFont="1" applyBorder="1" applyAlignment="1">
      <alignment horizontal="center" vertical="center" wrapText="1"/>
    </xf>
    <xf numFmtId="0" fontId="11" fillId="0" borderId="0" xfId="4" applyFont="1" applyAlignment="1" applyProtection="1">
      <alignment horizontal="center" vertical="center" wrapText="1"/>
      <protection locked="0"/>
    </xf>
    <xf numFmtId="0" fontId="11" fillId="0" borderId="6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right" vertical="center"/>
    </xf>
    <xf numFmtId="164" fontId="10" fillId="0" borderId="21" xfId="1" applyBorder="1" applyAlignment="1">
      <alignment horizontal="center" vertical="center"/>
    </xf>
    <xf numFmtId="164" fontId="10" fillId="0" borderId="22" xfId="1" applyBorder="1" applyAlignment="1">
      <alignment horizontal="center" vertical="center"/>
    </xf>
    <xf numFmtId="164" fontId="10" fillId="0" borderId="24" xfId="1" applyBorder="1" applyAlignment="1">
      <alignment horizontal="center" vertical="center"/>
    </xf>
    <xf numFmtId="0" fontId="4" fillId="0" borderId="19" xfId="4" applyFont="1" applyBorder="1" applyAlignment="1">
      <alignment horizontal="right" vertical="center"/>
    </xf>
    <xf numFmtId="0" fontId="4" fillId="0" borderId="20" xfId="4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4" fontId="7" fillId="0" borderId="19" xfId="4" applyNumberFormat="1" applyFont="1" applyBorder="1" applyAlignment="1">
      <alignment horizontal="center" vertical="center"/>
    </xf>
    <xf numFmtId="4" fontId="7" fillId="0" borderId="20" xfId="4" applyNumberFormat="1" applyFont="1" applyBorder="1" applyAlignment="1">
      <alignment horizontal="center" vertical="center"/>
    </xf>
    <xf numFmtId="4" fontId="7" fillId="0" borderId="23" xfId="4" applyNumberFormat="1" applyFont="1" applyBorder="1" applyAlignment="1">
      <alignment horizontal="center" vertical="center"/>
    </xf>
    <xf numFmtId="49" fontId="4" fillId="0" borderId="19" xfId="4" applyNumberFormat="1" applyFont="1" applyBorder="1" applyAlignment="1">
      <alignment horizontal="center" vertical="center"/>
    </xf>
    <xf numFmtId="49" fontId="4" fillId="0" borderId="20" xfId="4" applyNumberFormat="1" applyFont="1" applyBorder="1" applyAlignment="1">
      <alignment horizontal="center" vertical="center"/>
    </xf>
    <xf numFmtId="49" fontId="4" fillId="0" borderId="23" xfId="4" applyNumberFormat="1" applyFont="1" applyBorder="1" applyAlignment="1">
      <alignment horizontal="center" vertical="center"/>
    </xf>
    <xf numFmtId="0" fontId="11" fillId="0" borderId="8" xfId="4" applyFont="1" applyBorder="1" applyAlignment="1">
      <alignment horizontal="right" vertical="center"/>
    </xf>
    <xf numFmtId="0" fontId="11" fillId="0" borderId="1" xfId="4" applyFont="1" applyBorder="1" applyAlignment="1">
      <alignment horizontal="right" vertical="center"/>
    </xf>
    <xf numFmtId="164" fontId="10" fillId="0" borderId="19" xfId="1" applyBorder="1" applyAlignment="1">
      <alignment horizontal="center" vertical="center"/>
    </xf>
    <xf numFmtId="164" fontId="10" fillId="0" borderId="20" xfId="1" applyBorder="1" applyAlignment="1">
      <alignment horizontal="center" vertical="center"/>
    </xf>
    <xf numFmtId="0" fontId="11" fillId="0" borderId="3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12BA-39E8-46D4-9BF4-2CA286E8BC6D}">
  <sheetPr>
    <pageSetUpPr fitToPage="1"/>
  </sheetPr>
  <dimension ref="A2:AL41"/>
  <sheetViews>
    <sheetView tabSelected="1" showWhiteSpace="0" view="pageLayout" topLeftCell="A25" zoomScaleNormal="77" workbookViewId="0">
      <selection activeCell="A25" sqref="A25"/>
    </sheetView>
  </sheetViews>
  <sheetFormatPr defaultColWidth="8.7109375" defaultRowHeight="12.75" x14ac:dyDescent="0.2"/>
  <cols>
    <col min="1" max="1" width="14.140625" style="10" customWidth="1"/>
    <col min="2" max="2" width="22.7109375" style="22" customWidth="1"/>
    <col min="3" max="21" width="8.7109375" style="10" hidden="1" customWidth="1"/>
    <col min="22" max="22" width="9.5703125" style="10" customWidth="1"/>
    <col min="23" max="23" width="12.5703125" style="22" customWidth="1"/>
    <col min="24" max="24" width="13.7109375" style="22" customWidth="1"/>
    <col min="25" max="25" width="9.42578125" style="10" customWidth="1"/>
    <col min="26" max="26" width="10" style="10" customWidth="1"/>
    <col min="27" max="27" width="9.5703125" style="10" customWidth="1"/>
    <col min="28" max="28" width="11.7109375" style="10" customWidth="1"/>
    <col min="29" max="29" width="11.5703125" style="10" customWidth="1"/>
    <col min="30" max="30" width="7.85546875" style="21" customWidth="1"/>
    <col min="31" max="31" width="10.28515625" style="29" customWidth="1"/>
    <col min="32" max="32" width="10.28515625" style="10" customWidth="1"/>
    <col min="33" max="33" width="7" style="10" customWidth="1"/>
    <col min="34" max="34" width="10.140625" style="29" customWidth="1"/>
    <col min="35" max="35" width="10.28515625" style="10" customWidth="1"/>
    <col min="36" max="36" width="4.42578125" style="29" bestFit="1" customWidth="1"/>
    <col min="37" max="37" width="21.5703125" style="10" customWidth="1"/>
    <col min="38" max="16384" width="8.7109375" style="10"/>
  </cols>
  <sheetData>
    <row r="2" spans="1:37" s="5" customFormat="1" ht="20.25" x14ac:dyDescent="0.3">
      <c r="B2" s="26"/>
      <c r="C2" s="5" t="s">
        <v>0</v>
      </c>
      <c r="V2" s="5" t="s">
        <v>1</v>
      </c>
      <c r="W2" s="26"/>
      <c r="X2" s="26"/>
      <c r="AD2" s="23"/>
      <c r="AE2" s="28"/>
      <c r="AH2" s="28"/>
      <c r="AJ2" s="28"/>
    </row>
    <row r="4" spans="1:37" s="3" customFormat="1" ht="18" x14ac:dyDescent="0.25">
      <c r="B4" s="27"/>
      <c r="C4" s="2" t="s">
        <v>2</v>
      </c>
      <c r="R4" s="6"/>
      <c r="S4" s="6"/>
      <c r="T4" s="6"/>
      <c r="V4" s="2" t="s">
        <v>82</v>
      </c>
      <c r="W4" s="27"/>
      <c r="X4" s="27"/>
      <c r="AD4" s="24"/>
      <c r="AE4" s="35"/>
      <c r="AH4" s="24"/>
      <c r="AI4" s="6"/>
      <c r="AJ4" s="24"/>
    </row>
    <row r="5" spans="1:37" s="8" customFormat="1" ht="13.5" thickBot="1" x14ac:dyDescent="0.25">
      <c r="A5" s="15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/>
      <c r="S5" s="15"/>
      <c r="T5" s="15"/>
      <c r="U5" s="10"/>
      <c r="V5" s="10"/>
      <c r="W5" s="22"/>
      <c r="X5" s="22"/>
      <c r="Y5" s="10"/>
      <c r="Z5" s="10"/>
      <c r="AA5" s="10"/>
      <c r="AB5" s="10"/>
      <c r="AC5" s="10"/>
      <c r="AD5" s="21"/>
      <c r="AE5" s="29"/>
      <c r="AF5" s="10"/>
      <c r="AH5" s="12"/>
      <c r="AI5" s="7"/>
      <c r="AJ5" s="12"/>
    </row>
    <row r="6" spans="1:37" s="72" customFormat="1" ht="18" customHeight="1" x14ac:dyDescent="0.2">
      <c r="A6" s="95" t="s">
        <v>3</v>
      </c>
      <c r="B6" s="91" t="s">
        <v>4</v>
      </c>
      <c r="C6" s="71" t="s">
        <v>5</v>
      </c>
      <c r="D6" s="71" t="s">
        <v>6</v>
      </c>
      <c r="E6" s="71" t="s">
        <v>7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 t="s">
        <v>8</v>
      </c>
      <c r="R6" s="71" t="s">
        <v>9</v>
      </c>
      <c r="S6" s="71"/>
      <c r="T6" s="71"/>
      <c r="U6" s="71" t="s">
        <v>10</v>
      </c>
      <c r="V6" s="91" t="s">
        <v>11</v>
      </c>
      <c r="W6" s="91" t="s">
        <v>12</v>
      </c>
      <c r="X6" s="91" t="s">
        <v>6</v>
      </c>
      <c r="Y6" s="91"/>
      <c r="Z6" s="91"/>
      <c r="AA6" s="91"/>
      <c r="AB6" s="91"/>
      <c r="AC6" s="91"/>
      <c r="AD6" s="91" t="s">
        <v>8</v>
      </c>
      <c r="AE6" s="91" t="s">
        <v>9</v>
      </c>
      <c r="AF6" s="91"/>
      <c r="AG6" s="91"/>
      <c r="AH6" s="91" t="s">
        <v>13</v>
      </c>
      <c r="AI6" s="91"/>
      <c r="AJ6" s="91"/>
      <c r="AK6" s="93" t="s">
        <v>14</v>
      </c>
    </row>
    <row r="7" spans="1:37" s="29" customFormat="1" ht="52.5" customHeight="1" thickBot="1" x14ac:dyDescent="0.25">
      <c r="A7" s="96"/>
      <c r="B7" s="92"/>
      <c r="C7" s="73"/>
      <c r="D7" s="73"/>
      <c r="E7" s="73" t="s">
        <v>15</v>
      </c>
      <c r="F7" s="73" t="s">
        <v>16</v>
      </c>
      <c r="G7" s="73" t="s">
        <v>17</v>
      </c>
      <c r="H7" s="73" t="s">
        <v>18</v>
      </c>
      <c r="I7" s="73" t="s">
        <v>19</v>
      </c>
      <c r="J7" s="73" t="s">
        <v>20</v>
      </c>
      <c r="K7" s="73" t="s">
        <v>21</v>
      </c>
      <c r="L7" s="73" t="s">
        <v>22</v>
      </c>
      <c r="M7" s="73" t="s">
        <v>23</v>
      </c>
      <c r="N7" s="73" t="s">
        <v>24</v>
      </c>
      <c r="O7" s="73" t="s">
        <v>25</v>
      </c>
      <c r="P7" s="73" t="s">
        <v>26</v>
      </c>
      <c r="Q7" s="73"/>
      <c r="R7" s="73" t="s">
        <v>27</v>
      </c>
      <c r="S7" s="73" t="s">
        <v>28</v>
      </c>
      <c r="T7" s="73" t="s">
        <v>29</v>
      </c>
      <c r="U7" s="73"/>
      <c r="V7" s="92"/>
      <c r="W7" s="92"/>
      <c r="X7" s="92"/>
      <c r="Y7" s="73" t="s">
        <v>30</v>
      </c>
      <c r="Z7" s="73" t="s">
        <v>23</v>
      </c>
      <c r="AA7" s="73" t="s">
        <v>24</v>
      </c>
      <c r="AB7" s="73" t="s">
        <v>31</v>
      </c>
      <c r="AC7" s="73" t="s">
        <v>32</v>
      </c>
      <c r="AD7" s="92"/>
      <c r="AE7" s="73" t="s">
        <v>33</v>
      </c>
      <c r="AF7" s="73" t="s">
        <v>28</v>
      </c>
      <c r="AG7" s="73" t="s">
        <v>29</v>
      </c>
      <c r="AH7" s="73" t="s">
        <v>27</v>
      </c>
      <c r="AI7" s="73" t="s">
        <v>28</v>
      </c>
      <c r="AJ7" s="73" t="s">
        <v>29</v>
      </c>
      <c r="AK7" s="94"/>
    </row>
    <row r="8" spans="1:37" s="9" customFormat="1" ht="26.25" customHeight="1" thickBot="1" x14ac:dyDescent="0.25">
      <c r="A8" s="30" t="s">
        <v>34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1"/>
      <c r="X8" s="31"/>
      <c r="Y8" s="32"/>
      <c r="Z8" s="32"/>
      <c r="AA8" s="32"/>
      <c r="AB8" s="32"/>
      <c r="AC8" s="32"/>
      <c r="AD8" s="31"/>
      <c r="AE8" s="32"/>
      <c r="AF8" s="32"/>
      <c r="AG8" s="33"/>
      <c r="AH8" s="33"/>
      <c r="AI8" s="33"/>
      <c r="AJ8" s="33"/>
      <c r="AK8" s="34"/>
    </row>
    <row r="9" spans="1:37" s="58" customFormat="1" ht="36" x14ac:dyDescent="0.2">
      <c r="A9" s="46" t="s">
        <v>79</v>
      </c>
      <c r="B9" s="47" t="s">
        <v>83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8"/>
      <c r="V9" s="47" t="s">
        <v>70</v>
      </c>
      <c r="W9" s="47" t="s">
        <v>46</v>
      </c>
      <c r="X9" s="47" t="s">
        <v>62</v>
      </c>
      <c r="Y9" s="50">
        <v>44985</v>
      </c>
      <c r="Z9" s="50">
        <v>44985</v>
      </c>
      <c r="AA9" s="50">
        <v>45043</v>
      </c>
      <c r="AB9" s="50">
        <v>45055</v>
      </c>
      <c r="AC9" s="50">
        <v>45055</v>
      </c>
      <c r="AD9" s="51" t="s">
        <v>42</v>
      </c>
      <c r="AE9" s="52">
        <v>189500</v>
      </c>
      <c r="AF9" s="53">
        <v>189500</v>
      </c>
      <c r="AG9" s="54">
        <v>0</v>
      </c>
      <c r="AH9" s="52">
        <v>189310.5</v>
      </c>
      <c r="AI9" s="55">
        <v>189310.5</v>
      </c>
      <c r="AJ9" s="56">
        <v>0</v>
      </c>
      <c r="AK9" s="57" t="s">
        <v>68</v>
      </c>
    </row>
    <row r="10" spans="1:37" s="58" customFormat="1" ht="36" x14ac:dyDescent="0.2">
      <c r="A10" s="46" t="s">
        <v>78</v>
      </c>
      <c r="B10" s="47" t="s">
        <v>84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8"/>
      <c r="V10" s="47" t="s">
        <v>70</v>
      </c>
      <c r="W10" s="47" t="s">
        <v>46</v>
      </c>
      <c r="X10" s="47" t="s">
        <v>62</v>
      </c>
      <c r="Y10" s="50">
        <v>44985</v>
      </c>
      <c r="Z10" s="50">
        <v>44985</v>
      </c>
      <c r="AA10" s="50">
        <v>45019</v>
      </c>
      <c r="AB10" s="50">
        <v>45028</v>
      </c>
      <c r="AC10" s="50">
        <v>45028</v>
      </c>
      <c r="AD10" s="51" t="s">
        <v>42</v>
      </c>
      <c r="AE10" s="52">
        <v>301500</v>
      </c>
      <c r="AF10" s="53">
        <v>301500</v>
      </c>
      <c r="AG10" s="54">
        <v>0</v>
      </c>
      <c r="AH10" s="52">
        <v>300862</v>
      </c>
      <c r="AI10" s="55">
        <v>300862</v>
      </c>
      <c r="AJ10" s="56">
        <v>0</v>
      </c>
      <c r="AK10" s="57" t="s">
        <v>68</v>
      </c>
    </row>
    <row r="11" spans="1:37" s="58" customFormat="1" ht="36" x14ac:dyDescent="0.2">
      <c r="A11" s="46" t="s">
        <v>93</v>
      </c>
      <c r="B11" s="47" t="s">
        <v>85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8"/>
      <c r="V11" s="47" t="s">
        <v>70</v>
      </c>
      <c r="W11" s="47" t="s">
        <v>46</v>
      </c>
      <c r="X11" s="47" t="s">
        <v>62</v>
      </c>
      <c r="Y11" s="50">
        <v>44999</v>
      </c>
      <c r="Z11" s="50">
        <v>44999</v>
      </c>
      <c r="AA11" s="50">
        <v>45049</v>
      </c>
      <c r="AB11" s="50">
        <v>45065</v>
      </c>
      <c r="AC11" s="50">
        <v>45065</v>
      </c>
      <c r="AD11" s="51" t="s">
        <v>42</v>
      </c>
      <c r="AE11" s="52">
        <v>102000</v>
      </c>
      <c r="AF11" s="53">
        <v>102000</v>
      </c>
      <c r="AG11" s="54">
        <v>0</v>
      </c>
      <c r="AH11" s="52">
        <v>99000</v>
      </c>
      <c r="AI11" s="55">
        <v>99000</v>
      </c>
      <c r="AJ11" s="56">
        <v>0</v>
      </c>
      <c r="AK11" s="57" t="s">
        <v>68</v>
      </c>
    </row>
    <row r="12" spans="1:37" s="58" customFormat="1" ht="36" x14ac:dyDescent="0.2">
      <c r="A12" s="46" t="s">
        <v>93</v>
      </c>
      <c r="B12" s="47" t="s">
        <v>86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8"/>
      <c r="V12" s="47" t="s">
        <v>70</v>
      </c>
      <c r="W12" s="47" t="s">
        <v>46</v>
      </c>
      <c r="X12" s="47" t="s">
        <v>62</v>
      </c>
      <c r="Y12" s="50">
        <v>44999</v>
      </c>
      <c r="Z12" s="50">
        <v>44999</v>
      </c>
      <c r="AA12" s="50">
        <v>45049</v>
      </c>
      <c r="AB12" s="50">
        <v>45065</v>
      </c>
      <c r="AC12" s="50">
        <v>45065</v>
      </c>
      <c r="AD12" s="51" t="s">
        <v>42</v>
      </c>
      <c r="AE12" s="52">
        <v>84000</v>
      </c>
      <c r="AF12" s="53">
        <v>84000</v>
      </c>
      <c r="AG12" s="54">
        <v>0</v>
      </c>
      <c r="AH12" s="52">
        <v>81000</v>
      </c>
      <c r="AI12" s="55">
        <v>81000</v>
      </c>
      <c r="AJ12" s="56">
        <v>0</v>
      </c>
      <c r="AK12" s="57" t="s">
        <v>68</v>
      </c>
    </row>
    <row r="13" spans="1:37" s="58" customFormat="1" ht="36" x14ac:dyDescent="0.2">
      <c r="A13" s="46" t="s">
        <v>77</v>
      </c>
      <c r="B13" s="47" t="s">
        <v>87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8"/>
      <c r="V13" s="47" t="s">
        <v>70</v>
      </c>
      <c r="W13" s="47" t="s">
        <v>46</v>
      </c>
      <c r="X13" s="47" t="s">
        <v>62</v>
      </c>
      <c r="Y13" s="50">
        <v>44999</v>
      </c>
      <c r="Z13" s="50">
        <v>44999</v>
      </c>
      <c r="AA13" s="50">
        <v>45049</v>
      </c>
      <c r="AB13" s="50">
        <v>45065</v>
      </c>
      <c r="AC13" s="50">
        <v>45065</v>
      </c>
      <c r="AD13" s="51" t="s">
        <v>42</v>
      </c>
      <c r="AE13" s="52">
        <v>914500</v>
      </c>
      <c r="AF13" s="53">
        <v>914500</v>
      </c>
      <c r="AG13" s="54">
        <v>0</v>
      </c>
      <c r="AH13" s="52">
        <v>912500</v>
      </c>
      <c r="AI13" s="55">
        <v>912500</v>
      </c>
      <c r="AJ13" s="56">
        <v>0</v>
      </c>
      <c r="AK13" s="57" t="s">
        <v>68</v>
      </c>
    </row>
    <row r="14" spans="1:37" s="58" customFormat="1" ht="36" x14ac:dyDescent="0.2">
      <c r="A14" s="46" t="s">
        <v>80</v>
      </c>
      <c r="B14" s="47" t="s">
        <v>88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48"/>
      <c r="V14" s="47" t="s">
        <v>70</v>
      </c>
      <c r="W14" s="47" t="s">
        <v>46</v>
      </c>
      <c r="X14" s="47" t="s">
        <v>62</v>
      </c>
      <c r="Y14" s="50">
        <v>44999</v>
      </c>
      <c r="Z14" s="50">
        <v>44999</v>
      </c>
      <c r="AA14" s="50">
        <v>45040</v>
      </c>
      <c r="AB14" s="50">
        <v>45054</v>
      </c>
      <c r="AC14" s="50">
        <v>45054</v>
      </c>
      <c r="AD14" s="51" t="s">
        <v>42</v>
      </c>
      <c r="AE14" s="52">
        <v>996179</v>
      </c>
      <c r="AF14" s="53">
        <v>996179</v>
      </c>
      <c r="AG14" s="54">
        <v>0</v>
      </c>
      <c r="AH14" s="52">
        <v>991769</v>
      </c>
      <c r="AI14" s="55">
        <v>991769</v>
      </c>
      <c r="AJ14" s="56">
        <v>0</v>
      </c>
      <c r="AK14" s="57" t="s">
        <v>68</v>
      </c>
    </row>
    <row r="15" spans="1:37" s="58" customFormat="1" ht="36" x14ac:dyDescent="0.2">
      <c r="A15" s="64" t="s">
        <v>79</v>
      </c>
      <c r="B15" s="59" t="s">
        <v>89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48"/>
      <c r="V15" s="59" t="s">
        <v>70</v>
      </c>
      <c r="W15" s="59" t="s">
        <v>46</v>
      </c>
      <c r="X15" s="59" t="s">
        <v>62</v>
      </c>
      <c r="Y15" s="50">
        <v>45020</v>
      </c>
      <c r="Z15" s="50">
        <v>45020</v>
      </c>
      <c r="AA15" s="50">
        <v>45061</v>
      </c>
      <c r="AB15" s="50">
        <v>45072</v>
      </c>
      <c r="AC15" s="50">
        <v>45072</v>
      </c>
      <c r="AD15" s="60" t="s">
        <v>42</v>
      </c>
      <c r="AE15" s="61">
        <v>278600</v>
      </c>
      <c r="AF15" s="53">
        <v>278600</v>
      </c>
      <c r="AG15" s="54">
        <v>0</v>
      </c>
      <c r="AH15" s="61">
        <v>277984</v>
      </c>
      <c r="AI15" s="55">
        <v>277984</v>
      </c>
      <c r="AJ15" s="56">
        <v>0</v>
      </c>
      <c r="AK15" s="57" t="s">
        <v>68</v>
      </c>
    </row>
    <row r="16" spans="1:37" x14ac:dyDescent="0.2">
      <c r="A16" s="87" t="s">
        <v>35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75">
        <f>SUM(AE9:AE15)</f>
        <v>2866279</v>
      </c>
      <c r="AF16" s="76"/>
      <c r="AG16" s="77"/>
      <c r="AH16" s="76"/>
      <c r="AI16" s="76"/>
      <c r="AJ16" s="77"/>
      <c r="AK16" s="62"/>
    </row>
    <row r="17" spans="1:37" x14ac:dyDescent="0.2">
      <c r="A17" s="88" t="s">
        <v>36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9"/>
      <c r="AF17" s="90"/>
      <c r="AG17" s="90"/>
      <c r="AH17" s="76">
        <f>SUM(AH9:AH15)</f>
        <v>2852425.5</v>
      </c>
      <c r="AI17" s="76"/>
      <c r="AJ17" s="77"/>
      <c r="AK17" s="63"/>
    </row>
    <row r="18" spans="1:37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5">
        <f>AE16-AH17</f>
        <v>13853.5</v>
      </c>
      <c r="AF18" s="76"/>
      <c r="AG18" s="76"/>
      <c r="AH18" s="76"/>
      <c r="AI18" s="76"/>
      <c r="AJ18" s="77"/>
      <c r="AK18" s="36"/>
    </row>
    <row r="19" spans="1:37" ht="13.5" thickBot="1" x14ac:dyDescent="0.25"/>
    <row r="20" spans="1:37" s="9" customFormat="1" ht="26.25" customHeight="1" x14ac:dyDescent="0.2">
      <c r="A20" s="16" t="s">
        <v>38</v>
      </c>
      <c r="B20" s="2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5"/>
      <c r="X20" s="25"/>
      <c r="Y20" s="17"/>
      <c r="Z20" s="17"/>
      <c r="AA20" s="17"/>
      <c r="AB20" s="17"/>
      <c r="AC20" s="17"/>
      <c r="AD20" s="25"/>
      <c r="AE20" s="17"/>
      <c r="AF20" s="17"/>
      <c r="AG20" s="13"/>
      <c r="AH20" s="13"/>
      <c r="AI20" s="13"/>
      <c r="AJ20" s="13"/>
      <c r="AK20" s="14"/>
    </row>
    <row r="21" spans="1:37" s="9" customFormat="1" ht="36" x14ac:dyDescent="0.2">
      <c r="A21" s="60" t="s">
        <v>77</v>
      </c>
      <c r="B21" s="47" t="s">
        <v>87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51"/>
      <c r="S21" s="51"/>
      <c r="T21" s="51"/>
      <c r="U21" s="65"/>
      <c r="V21" s="47" t="s">
        <v>70</v>
      </c>
      <c r="W21" s="47" t="s">
        <v>46</v>
      </c>
      <c r="X21" s="59" t="s">
        <v>62</v>
      </c>
      <c r="Y21" s="66">
        <v>45040</v>
      </c>
      <c r="Z21" s="66">
        <v>45040</v>
      </c>
      <c r="AA21" s="50" t="s">
        <v>68</v>
      </c>
      <c r="AB21" s="66" t="s">
        <v>68</v>
      </c>
      <c r="AC21" s="66" t="s">
        <v>68</v>
      </c>
      <c r="AD21" s="60" t="s">
        <v>42</v>
      </c>
      <c r="AE21" s="67">
        <v>632400</v>
      </c>
      <c r="AF21" s="68">
        <v>632400</v>
      </c>
      <c r="AG21" s="68">
        <v>0</v>
      </c>
      <c r="AH21" s="67">
        <v>630000</v>
      </c>
      <c r="AI21" s="68">
        <v>630000</v>
      </c>
      <c r="AJ21" s="68">
        <v>0</v>
      </c>
      <c r="AK21" s="60" t="s">
        <v>68</v>
      </c>
    </row>
    <row r="22" spans="1:37" s="9" customFormat="1" ht="36" x14ac:dyDescent="0.2">
      <c r="A22" s="60" t="s">
        <v>80</v>
      </c>
      <c r="B22" s="47" t="s">
        <v>94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51"/>
      <c r="S22" s="51"/>
      <c r="T22" s="51"/>
      <c r="U22" s="65"/>
      <c r="V22" s="47" t="s">
        <v>70</v>
      </c>
      <c r="W22" s="47" t="s">
        <v>46</v>
      </c>
      <c r="X22" s="59" t="s">
        <v>62</v>
      </c>
      <c r="Y22" s="66">
        <v>45040</v>
      </c>
      <c r="Z22" s="66">
        <v>45040</v>
      </c>
      <c r="AA22" s="50" t="s">
        <v>68</v>
      </c>
      <c r="AB22" s="66" t="s">
        <v>68</v>
      </c>
      <c r="AC22" s="66" t="s">
        <v>68</v>
      </c>
      <c r="AD22" s="60" t="s">
        <v>42</v>
      </c>
      <c r="AE22" s="67">
        <v>542707</v>
      </c>
      <c r="AF22" s="68">
        <v>542707</v>
      </c>
      <c r="AG22" s="68">
        <v>0</v>
      </c>
      <c r="AH22" s="67">
        <v>541540.5</v>
      </c>
      <c r="AI22" s="68">
        <v>541540.5</v>
      </c>
      <c r="AJ22" s="68">
        <v>0</v>
      </c>
      <c r="AK22" s="60"/>
    </row>
    <row r="23" spans="1:37" s="9" customFormat="1" ht="36" x14ac:dyDescent="0.2">
      <c r="A23" s="60" t="s">
        <v>80</v>
      </c>
      <c r="B23" s="47" t="s">
        <v>95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51"/>
      <c r="S23" s="51"/>
      <c r="T23" s="51"/>
      <c r="U23" s="65"/>
      <c r="V23" s="47" t="s">
        <v>70</v>
      </c>
      <c r="W23" s="47" t="s">
        <v>46</v>
      </c>
      <c r="X23" s="59" t="s">
        <v>62</v>
      </c>
      <c r="Y23" s="66">
        <v>45013</v>
      </c>
      <c r="Z23" s="66">
        <v>45013</v>
      </c>
      <c r="AA23" s="50" t="s">
        <v>68</v>
      </c>
      <c r="AB23" s="66" t="s">
        <v>68</v>
      </c>
      <c r="AC23" s="66" t="s">
        <v>68</v>
      </c>
      <c r="AD23" s="60" t="s">
        <v>42</v>
      </c>
      <c r="AE23" s="67">
        <v>658680</v>
      </c>
      <c r="AF23" s="68">
        <v>658680</v>
      </c>
      <c r="AG23" s="68">
        <v>0</v>
      </c>
      <c r="AH23" s="67">
        <v>656292</v>
      </c>
      <c r="AI23" s="68">
        <v>656292</v>
      </c>
      <c r="AJ23" s="68">
        <v>0</v>
      </c>
      <c r="AK23" s="60"/>
    </row>
    <row r="24" spans="1:37" s="9" customFormat="1" ht="36" x14ac:dyDescent="0.2">
      <c r="A24" s="60" t="s">
        <v>80</v>
      </c>
      <c r="B24" s="47" t="s">
        <v>96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51"/>
      <c r="S24" s="51"/>
      <c r="T24" s="51"/>
      <c r="U24" s="65"/>
      <c r="V24" s="47" t="s">
        <v>70</v>
      </c>
      <c r="W24" s="47" t="s">
        <v>46</v>
      </c>
      <c r="X24" s="59" t="s">
        <v>62</v>
      </c>
      <c r="Y24" s="66">
        <v>45040</v>
      </c>
      <c r="Z24" s="66">
        <v>45040</v>
      </c>
      <c r="AA24" s="50">
        <v>45098</v>
      </c>
      <c r="AB24" s="66" t="s">
        <v>68</v>
      </c>
      <c r="AC24" s="66" t="s">
        <v>68</v>
      </c>
      <c r="AD24" s="60" t="s">
        <v>42</v>
      </c>
      <c r="AE24" s="67">
        <v>400000</v>
      </c>
      <c r="AF24" s="68">
        <v>400000</v>
      </c>
      <c r="AG24" s="68">
        <v>0</v>
      </c>
      <c r="AH24" s="67">
        <v>396565</v>
      </c>
      <c r="AI24" s="68">
        <v>396565</v>
      </c>
      <c r="AJ24" s="68">
        <v>0</v>
      </c>
      <c r="AK24" s="60"/>
    </row>
    <row r="25" spans="1:37" s="9" customFormat="1" ht="36" x14ac:dyDescent="0.2">
      <c r="A25" s="60" t="s">
        <v>104</v>
      </c>
      <c r="B25" s="59" t="s">
        <v>97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60"/>
      <c r="S25" s="60"/>
      <c r="T25" s="60"/>
      <c r="U25" s="70"/>
      <c r="V25" s="59" t="s">
        <v>70</v>
      </c>
      <c r="W25" s="59" t="s">
        <v>46</v>
      </c>
      <c r="X25" s="59" t="s">
        <v>62</v>
      </c>
      <c r="Y25" s="69">
        <v>45051</v>
      </c>
      <c r="Z25" s="69">
        <v>45051</v>
      </c>
      <c r="AA25" s="50" t="s">
        <v>68</v>
      </c>
      <c r="AB25" s="69" t="s">
        <v>68</v>
      </c>
      <c r="AC25" s="69" t="s">
        <v>68</v>
      </c>
      <c r="AD25" s="60" t="s">
        <v>42</v>
      </c>
      <c r="AE25" s="67">
        <v>506850</v>
      </c>
      <c r="AF25" s="67">
        <v>506850</v>
      </c>
      <c r="AG25" s="67">
        <v>0</v>
      </c>
      <c r="AH25" s="67">
        <v>505850</v>
      </c>
      <c r="AI25" s="67">
        <v>505850</v>
      </c>
      <c r="AJ25" s="67">
        <v>0</v>
      </c>
      <c r="AK25" s="60"/>
    </row>
    <row r="26" spans="1:37" s="9" customFormat="1" ht="36" x14ac:dyDescent="0.2">
      <c r="A26" s="46" t="s">
        <v>93</v>
      </c>
      <c r="B26" s="59" t="s">
        <v>98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0"/>
      <c r="S26" s="60"/>
      <c r="T26" s="60"/>
      <c r="U26" s="70"/>
      <c r="V26" s="59" t="s">
        <v>70</v>
      </c>
      <c r="W26" s="59" t="s">
        <v>46</v>
      </c>
      <c r="X26" s="59" t="s">
        <v>62</v>
      </c>
      <c r="Y26" s="69">
        <v>45051</v>
      </c>
      <c r="Z26" s="69">
        <v>45051</v>
      </c>
      <c r="AA26" s="50" t="s">
        <v>68</v>
      </c>
      <c r="AB26" s="69" t="s">
        <v>68</v>
      </c>
      <c r="AC26" s="69" t="s">
        <v>68</v>
      </c>
      <c r="AD26" s="60" t="s">
        <v>42</v>
      </c>
      <c r="AE26" s="67">
        <v>84000</v>
      </c>
      <c r="AF26" s="67">
        <v>84000</v>
      </c>
      <c r="AG26" s="67">
        <v>0</v>
      </c>
      <c r="AH26" s="67">
        <v>81000</v>
      </c>
      <c r="AI26" s="67">
        <v>81000</v>
      </c>
      <c r="AJ26" s="67">
        <v>0</v>
      </c>
      <c r="AK26" s="60"/>
    </row>
    <row r="27" spans="1:37" s="9" customFormat="1" ht="36" x14ac:dyDescent="0.2">
      <c r="A27" s="60" t="s">
        <v>80</v>
      </c>
      <c r="B27" s="47" t="s">
        <v>99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1"/>
      <c r="S27" s="51"/>
      <c r="T27" s="51"/>
      <c r="U27" s="65"/>
      <c r="V27" s="47" t="s">
        <v>70</v>
      </c>
      <c r="W27" s="47" t="s">
        <v>46</v>
      </c>
      <c r="X27" s="59" t="s">
        <v>62</v>
      </c>
      <c r="Y27" s="66">
        <v>45051</v>
      </c>
      <c r="Z27" s="66">
        <v>45051</v>
      </c>
      <c r="AA27" s="50" t="s">
        <v>68</v>
      </c>
      <c r="AB27" s="66" t="s">
        <v>68</v>
      </c>
      <c r="AC27" s="66" t="s">
        <v>68</v>
      </c>
      <c r="AD27" s="60" t="s">
        <v>42</v>
      </c>
      <c r="AE27" s="67">
        <v>330000</v>
      </c>
      <c r="AF27" s="68">
        <v>330000</v>
      </c>
      <c r="AG27" s="68">
        <v>0</v>
      </c>
      <c r="AH27" s="67">
        <v>329180</v>
      </c>
      <c r="AI27" s="68">
        <v>329180</v>
      </c>
      <c r="AJ27" s="68">
        <v>0</v>
      </c>
      <c r="AK27" s="60"/>
    </row>
    <row r="28" spans="1:37" s="9" customFormat="1" ht="36" x14ac:dyDescent="0.2">
      <c r="A28" s="46" t="s">
        <v>78</v>
      </c>
      <c r="B28" s="59" t="s">
        <v>100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51"/>
      <c r="S28" s="51"/>
      <c r="T28" s="51"/>
      <c r="U28" s="65"/>
      <c r="V28" s="59" t="s">
        <v>70</v>
      </c>
      <c r="W28" s="59" t="s">
        <v>46</v>
      </c>
      <c r="X28" s="59" t="s">
        <v>62</v>
      </c>
      <c r="Y28" s="69">
        <v>45051</v>
      </c>
      <c r="Z28" s="69">
        <v>45051</v>
      </c>
      <c r="AA28" s="50" t="s">
        <v>68</v>
      </c>
      <c r="AB28" s="69" t="s">
        <v>68</v>
      </c>
      <c r="AC28" s="69" t="s">
        <v>68</v>
      </c>
      <c r="AD28" s="60" t="s">
        <v>42</v>
      </c>
      <c r="AE28" s="67">
        <v>338412</v>
      </c>
      <c r="AF28" s="67">
        <v>338412</v>
      </c>
      <c r="AG28" s="67">
        <v>0</v>
      </c>
      <c r="AH28" s="67">
        <v>336552</v>
      </c>
      <c r="AI28" s="67">
        <v>336552</v>
      </c>
      <c r="AJ28" s="67">
        <v>0</v>
      </c>
      <c r="AK28" s="60"/>
    </row>
    <row r="29" spans="1:37" s="9" customFormat="1" ht="36" x14ac:dyDescent="0.2">
      <c r="A29" s="60" t="s">
        <v>104</v>
      </c>
      <c r="B29" s="47" t="s">
        <v>101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51"/>
      <c r="S29" s="51"/>
      <c r="T29" s="51"/>
      <c r="U29" s="65"/>
      <c r="V29" s="47" t="s">
        <v>70</v>
      </c>
      <c r="W29" s="47" t="s">
        <v>46</v>
      </c>
      <c r="X29" s="59" t="s">
        <v>62</v>
      </c>
      <c r="Y29" s="66">
        <v>45057</v>
      </c>
      <c r="Z29" s="66">
        <v>45057</v>
      </c>
      <c r="AA29" s="50" t="s">
        <v>68</v>
      </c>
      <c r="AB29" s="66" t="s">
        <v>68</v>
      </c>
      <c r="AC29" s="66" t="s">
        <v>68</v>
      </c>
      <c r="AD29" s="60" t="s">
        <v>42</v>
      </c>
      <c r="AE29" s="67">
        <v>522306.92</v>
      </c>
      <c r="AF29" s="68">
        <v>522306.92</v>
      </c>
      <c r="AG29" s="68">
        <v>0</v>
      </c>
      <c r="AH29" s="67">
        <v>521306.92</v>
      </c>
      <c r="AI29" s="68">
        <v>521306.92</v>
      </c>
      <c r="AJ29" s="68">
        <v>0</v>
      </c>
      <c r="AK29" s="60"/>
    </row>
    <row r="30" spans="1:37" s="9" customFormat="1" ht="36" x14ac:dyDescent="0.2">
      <c r="A30" s="60" t="s">
        <v>80</v>
      </c>
      <c r="B30" s="47" t="s">
        <v>102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51"/>
      <c r="S30" s="51"/>
      <c r="T30" s="51"/>
      <c r="U30" s="65"/>
      <c r="V30" s="47" t="s">
        <v>70</v>
      </c>
      <c r="W30" s="47" t="s">
        <v>46</v>
      </c>
      <c r="X30" s="59" t="s">
        <v>62</v>
      </c>
      <c r="Y30" s="66">
        <v>45057</v>
      </c>
      <c r="Z30" s="66">
        <v>45057</v>
      </c>
      <c r="AA30" s="50" t="s">
        <v>68</v>
      </c>
      <c r="AB30" s="66" t="s">
        <v>68</v>
      </c>
      <c r="AC30" s="66" t="s">
        <v>68</v>
      </c>
      <c r="AD30" s="60" t="s">
        <v>42</v>
      </c>
      <c r="AE30" s="67">
        <v>980000</v>
      </c>
      <c r="AF30" s="68">
        <v>980000</v>
      </c>
      <c r="AG30" s="68">
        <v>0</v>
      </c>
      <c r="AH30" s="67">
        <v>976587</v>
      </c>
      <c r="AI30" s="68">
        <v>976587</v>
      </c>
      <c r="AJ30" s="68">
        <v>0</v>
      </c>
      <c r="AK30" s="60"/>
    </row>
    <row r="31" spans="1:37" s="9" customFormat="1" ht="36" x14ac:dyDescent="0.2">
      <c r="A31" s="60" t="s">
        <v>77</v>
      </c>
      <c r="B31" s="59" t="s">
        <v>103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51"/>
      <c r="S31" s="51"/>
      <c r="T31" s="51"/>
      <c r="U31" s="65"/>
      <c r="V31" s="59" t="s">
        <v>70</v>
      </c>
      <c r="W31" s="59" t="s">
        <v>46</v>
      </c>
      <c r="X31" s="59" t="s">
        <v>62</v>
      </c>
      <c r="Y31" s="69">
        <v>45057</v>
      </c>
      <c r="Z31" s="69">
        <v>45057</v>
      </c>
      <c r="AA31" s="50" t="s">
        <v>68</v>
      </c>
      <c r="AB31" s="69" t="s">
        <v>68</v>
      </c>
      <c r="AC31" s="69" t="s">
        <v>68</v>
      </c>
      <c r="AD31" s="60" t="s">
        <v>42</v>
      </c>
      <c r="AE31" s="67">
        <v>879800</v>
      </c>
      <c r="AF31" s="67">
        <v>879800</v>
      </c>
      <c r="AG31" s="67">
        <v>0</v>
      </c>
      <c r="AH31" s="67">
        <v>783200</v>
      </c>
      <c r="AI31" s="67">
        <v>783200</v>
      </c>
      <c r="AJ31" s="67">
        <v>0</v>
      </c>
      <c r="AK31" s="60"/>
    </row>
    <row r="32" spans="1:37" s="9" customFormat="1" ht="12" x14ac:dyDescent="0.2">
      <c r="A32" s="78" t="s">
        <v>39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0"/>
      <c r="AE32" s="81">
        <f>SUM(AE21:AE31)</f>
        <v>5875155.9199999999</v>
      </c>
      <c r="AF32" s="82"/>
      <c r="AG32" s="83"/>
      <c r="AH32" s="84"/>
      <c r="AI32" s="85"/>
      <c r="AJ32" s="86"/>
      <c r="AK32" s="70"/>
    </row>
    <row r="36" spans="2:38" s="18" customFormat="1" ht="15.75" x14ac:dyDescent="0.25">
      <c r="B36" s="37" t="s">
        <v>40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37"/>
      <c r="X36" s="37"/>
      <c r="Y36" s="20"/>
      <c r="Z36" s="20"/>
      <c r="AA36" s="20" t="s">
        <v>69</v>
      </c>
      <c r="AB36" s="20"/>
      <c r="AC36" s="20"/>
      <c r="AD36" s="43"/>
      <c r="AE36" s="43"/>
      <c r="AF36" s="43"/>
      <c r="AG36" s="43"/>
      <c r="AH36" s="43" t="s">
        <v>71</v>
      </c>
      <c r="AI36" s="20"/>
      <c r="AJ36" s="44"/>
      <c r="AK36" s="45"/>
      <c r="AL36" s="45"/>
    </row>
    <row r="37" spans="2:38" s="19" customFormat="1" ht="15.75" x14ac:dyDescent="0.25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20"/>
      <c r="W37" s="37"/>
      <c r="X37" s="37"/>
      <c r="Y37" s="39"/>
      <c r="Z37" s="39"/>
      <c r="AA37" s="39"/>
      <c r="AB37" s="20"/>
      <c r="AC37" s="39"/>
      <c r="AD37" s="40"/>
      <c r="AE37" s="40"/>
      <c r="AF37" s="40"/>
      <c r="AG37" s="41"/>
      <c r="AH37" s="41"/>
      <c r="AI37" s="40"/>
      <c r="AJ37" s="42"/>
      <c r="AK37" s="4"/>
      <c r="AL37" s="4"/>
    </row>
    <row r="38" spans="2:38" s="19" customFormat="1" ht="15.75" x14ac:dyDescent="0.25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20"/>
      <c r="W38" s="37"/>
      <c r="X38" s="37"/>
      <c r="Y38" s="39"/>
      <c r="Z38" s="39"/>
      <c r="AA38" s="39"/>
      <c r="AB38" s="39"/>
      <c r="AC38" s="39"/>
      <c r="AD38" s="40"/>
      <c r="AE38" s="40"/>
      <c r="AF38" s="40"/>
      <c r="AG38" s="41"/>
      <c r="AH38" s="41"/>
      <c r="AI38" s="38"/>
      <c r="AJ38" s="42"/>
      <c r="AK38" s="4"/>
      <c r="AL38" s="4"/>
    </row>
    <row r="39" spans="2:38" s="19" customFormat="1" ht="15.75" x14ac:dyDescent="0.25">
      <c r="B39" s="43" t="s">
        <v>72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38"/>
      <c r="Y39" s="39"/>
      <c r="Z39" s="39"/>
      <c r="AA39" s="20" t="s">
        <v>90</v>
      </c>
      <c r="AB39" s="39"/>
      <c r="AC39" s="39"/>
      <c r="AD39" s="40"/>
      <c r="AE39" s="40"/>
      <c r="AF39" s="40"/>
      <c r="AG39" s="41"/>
      <c r="AH39" s="43" t="s">
        <v>75</v>
      </c>
      <c r="AI39" s="39"/>
      <c r="AJ39" s="41"/>
      <c r="AK39" s="11"/>
      <c r="AL39" s="11"/>
    </row>
    <row r="40" spans="2:38" s="19" customFormat="1" ht="15" x14ac:dyDescent="0.2">
      <c r="B40" s="40" t="s">
        <v>92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38"/>
      <c r="Y40" s="39"/>
      <c r="Z40" s="39"/>
      <c r="AA40" s="39" t="s">
        <v>91</v>
      </c>
      <c r="AB40" s="39"/>
      <c r="AC40" s="39"/>
      <c r="AD40" s="40"/>
      <c r="AE40" s="40"/>
      <c r="AF40" s="39"/>
      <c r="AG40" s="39"/>
      <c r="AH40" s="40" t="s">
        <v>81</v>
      </c>
      <c r="AI40" s="39"/>
      <c r="AJ40" s="40"/>
    </row>
    <row r="41" spans="2:38" s="19" customFormat="1" ht="15" x14ac:dyDescent="0.2">
      <c r="B41" s="38" t="s">
        <v>73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38"/>
      <c r="Y41" s="39"/>
      <c r="Z41" s="39"/>
      <c r="AA41" s="39" t="s">
        <v>74</v>
      </c>
      <c r="AB41" s="39"/>
      <c r="AC41" s="39"/>
      <c r="AD41" s="40"/>
      <c r="AE41" s="40"/>
      <c r="AF41" s="39"/>
      <c r="AG41" s="39"/>
      <c r="AH41" s="40" t="s">
        <v>76</v>
      </c>
      <c r="AI41" s="39"/>
      <c r="AJ41" s="40"/>
    </row>
  </sheetData>
  <mergeCells count="21">
    <mergeCell ref="AD6:AD7"/>
    <mergeCell ref="AE6:AG6"/>
    <mergeCell ref="AH6:AJ6"/>
    <mergeCell ref="AK6:AK7"/>
    <mergeCell ref="A6:A7"/>
    <mergeCell ref="B6:B7"/>
    <mergeCell ref="V6:V7"/>
    <mergeCell ref="W6:W7"/>
    <mergeCell ref="X6:X7"/>
    <mergeCell ref="Y6:AC6"/>
    <mergeCell ref="A16:AD16"/>
    <mergeCell ref="AE16:AG16"/>
    <mergeCell ref="AH16:AJ16"/>
    <mergeCell ref="A17:AD17"/>
    <mergeCell ref="AE17:AG17"/>
    <mergeCell ref="AH17:AJ17"/>
    <mergeCell ref="A18:AD18"/>
    <mergeCell ref="AE18:AJ18"/>
    <mergeCell ref="A32:AD32"/>
    <mergeCell ref="AE32:AG32"/>
    <mergeCell ref="AH32:AJ32"/>
  </mergeCells>
  <pageMargins left="0.1640625" right="1.7655367231638418E-2" top="0.75" bottom="0.75" header="0.3" footer="0.3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EC6372ED-8A6A-4E12-8D19-87FD13F2A045}">
          <x14:formula1>
            <xm:f>Sheet1!$C$1:$C$2</xm:f>
          </x14:formula1>
          <xm:sqref>W9:W15 W21:W31</xm:sqref>
        </x14:dataValidation>
        <x14:dataValidation type="list" allowBlank="1" xr:uid="{18C268BF-171D-4164-9AD5-78D529AFAC28}">
          <x14:formula1>
            <xm:f>Sheet1!$B$1:$B$6</xm:f>
          </x14:formula1>
          <xm:sqref>AD9:AD15 AD21:AD31</xm:sqref>
        </x14:dataValidation>
        <x14:dataValidation type="list" allowBlank="1" xr:uid="{959E2B4D-17DF-4FB3-B186-084310D3DE18}">
          <x14:formula1>
            <xm:f>Sheet1!$A$1:$A$19</xm:f>
          </x14:formula1>
          <xm:sqref>X9:X15 X21:X31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41</v>
      </c>
      <c r="B1" s="1" t="s">
        <v>42</v>
      </c>
      <c r="C1" s="1" t="s">
        <v>43</v>
      </c>
    </row>
    <row r="2" spans="1:3" x14ac:dyDescent="0.2">
      <c r="A2" s="1" t="s">
        <v>44</v>
      </c>
      <c r="B2" s="1" t="s">
        <v>45</v>
      </c>
      <c r="C2" s="1" t="s">
        <v>46</v>
      </c>
    </row>
    <row r="3" spans="1:3" x14ac:dyDescent="0.2">
      <c r="A3" s="1" t="s">
        <v>47</v>
      </c>
      <c r="B3" s="1" t="s">
        <v>48</v>
      </c>
    </row>
    <row r="4" spans="1:3" x14ac:dyDescent="0.2">
      <c r="A4" s="1" t="s">
        <v>49</v>
      </c>
      <c r="B4" s="1" t="s">
        <v>50</v>
      </c>
    </row>
    <row r="5" spans="1:3" x14ac:dyDescent="0.2">
      <c r="A5" s="1" t="s">
        <v>51</v>
      </c>
      <c r="B5" s="1" t="s">
        <v>52</v>
      </c>
    </row>
    <row r="6" spans="1:3" x14ac:dyDescent="0.2">
      <c r="A6" s="1" t="s">
        <v>53</v>
      </c>
      <c r="B6" s="1" t="s">
        <v>54</v>
      </c>
    </row>
    <row r="7" spans="1:3" x14ac:dyDescent="0.2">
      <c r="A7" s="1" t="s">
        <v>55</v>
      </c>
    </row>
    <row r="8" spans="1:3" x14ac:dyDescent="0.2">
      <c r="A8" s="1" t="s">
        <v>56</v>
      </c>
    </row>
    <row r="9" spans="1:3" x14ac:dyDescent="0.2">
      <c r="A9" s="1" t="s">
        <v>57</v>
      </c>
    </row>
    <row r="10" spans="1:3" x14ac:dyDescent="0.2">
      <c r="A10" s="1" t="s">
        <v>58</v>
      </c>
    </row>
    <row r="11" spans="1:3" x14ac:dyDescent="0.2">
      <c r="A11" s="1" t="s">
        <v>59</v>
      </c>
    </row>
    <row r="12" spans="1:3" x14ac:dyDescent="0.2">
      <c r="A12" s="1" t="s">
        <v>60</v>
      </c>
    </row>
    <row r="13" spans="1:3" x14ac:dyDescent="0.2">
      <c r="A13" s="1" t="s">
        <v>61</v>
      </c>
    </row>
    <row r="14" spans="1:3" x14ac:dyDescent="0.2">
      <c r="A14" s="1" t="s">
        <v>62</v>
      </c>
    </row>
    <row r="15" spans="1:3" x14ac:dyDescent="0.2">
      <c r="A15" s="1" t="s">
        <v>63</v>
      </c>
    </row>
    <row r="16" spans="1:3" x14ac:dyDescent="0.2">
      <c r="A16" s="1" t="s">
        <v>64</v>
      </c>
    </row>
    <row r="17" spans="1:1" x14ac:dyDescent="0.2">
      <c r="A17" s="1" t="s">
        <v>65</v>
      </c>
    </row>
    <row r="18" spans="1:1" x14ac:dyDescent="0.2">
      <c r="A18" s="1" t="s">
        <v>66</v>
      </c>
    </row>
    <row r="19" spans="1:1" x14ac:dyDescent="0.2">
      <c r="A19" s="1" t="s">
        <v>67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APMC_PMR 1st Sem CY 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DESKTOP 018</cp:lastModifiedBy>
  <cp:lastPrinted>2023-06-29T05:24:08Z</cp:lastPrinted>
  <dcterms:created xsi:type="dcterms:W3CDTF">2019-10-01T09:16:38Z</dcterms:created>
  <dcterms:modified xsi:type="dcterms:W3CDTF">2023-07-03T07:54:57Z</dcterms:modified>
</cp:coreProperties>
</file>